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M HOC 2021-2022\THI THU THPT\"/>
    </mc:Choice>
  </mc:AlternateContent>
  <bookViews>
    <workbookView xWindow="-120" yWindow="-120" windowWidth="20730" windowHeight="11160"/>
  </bookViews>
  <sheets>
    <sheet name="First Sheet" sheetId="1" r:id="rId1"/>
  </sheets>
  <calcPr calcId="152511"/>
</workbook>
</file>

<file path=xl/calcChain.xml><?xml version="1.0" encoding="utf-8"?>
<calcChain xmlns="http://schemas.openxmlformats.org/spreadsheetml/2006/main">
  <c r="M463" i="1" l="1"/>
  <c r="N403" i="1"/>
  <c r="N412" i="1"/>
  <c r="N291" i="1"/>
  <c r="N107" i="1"/>
  <c r="N119" i="1"/>
  <c r="M266" i="1"/>
  <c r="N266" i="1" s="1"/>
  <c r="M402" i="1"/>
  <c r="N402" i="1" s="1"/>
  <c r="M184" i="1"/>
  <c r="N184" i="1" s="1"/>
  <c r="M151" i="1"/>
  <c r="N151" i="1" s="1"/>
  <c r="M251" i="1"/>
  <c r="N251" i="1" s="1"/>
  <c r="M352" i="1"/>
  <c r="N352" i="1" s="1"/>
  <c r="M295" i="1"/>
  <c r="N295" i="1" s="1"/>
  <c r="M73" i="1"/>
  <c r="N73" i="1" s="1"/>
  <c r="M75" i="1"/>
  <c r="N75" i="1" s="1"/>
  <c r="M390" i="1"/>
  <c r="N390" i="1" s="1"/>
  <c r="M357" i="1"/>
  <c r="N357" i="1" s="1"/>
  <c r="M267" i="1"/>
  <c r="N267" i="1" s="1"/>
  <c r="G71" i="1"/>
  <c r="G105" i="1"/>
  <c r="G167" i="1"/>
  <c r="G168" i="1"/>
  <c r="G427" i="1"/>
  <c r="G72" i="1"/>
  <c r="G169" i="1"/>
  <c r="G266" i="1"/>
  <c r="G298" i="1"/>
  <c r="G429" i="1"/>
  <c r="G329" i="1"/>
  <c r="G269" i="1"/>
  <c r="G37" i="1"/>
  <c r="G302" i="1"/>
  <c r="G137" i="1"/>
  <c r="G138" i="1"/>
  <c r="G170" i="1"/>
  <c r="G106" i="1"/>
  <c r="G304" i="1"/>
  <c r="G306" i="1"/>
  <c r="G271" i="1"/>
  <c r="G272" i="1"/>
  <c r="G5" i="1"/>
  <c r="G309" i="1"/>
  <c r="G395" i="1"/>
  <c r="G330" i="1"/>
  <c r="G173" i="1"/>
  <c r="G432" i="1"/>
  <c r="G174" i="1"/>
  <c r="G200" i="1"/>
  <c r="G310" i="1"/>
  <c r="G396" i="1"/>
  <c r="G110" i="1"/>
  <c r="G201" i="1"/>
  <c r="G331" i="1"/>
  <c r="G398" i="1"/>
  <c r="G76" i="1"/>
  <c r="G311" i="1"/>
  <c r="G400" i="1"/>
  <c r="G401" i="1"/>
  <c r="G274" i="1"/>
  <c r="G42" i="1"/>
  <c r="G12" i="1"/>
  <c r="G43" i="1"/>
  <c r="G77" i="1"/>
  <c r="G366" i="1"/>
  <c r="G402" i="1"/>
  <c r="G334" i="1"/>
  <c r="G367" i="1"/>
  <c r="G177" i="1"/>
  <c r="G15" i="1"/>
  <c r="G368" i="1"/>
  <c r="G403" i="1"/>
  <c r="G404" i="1"/>
  <c r="G405" i="1"/>
  <c r="G435" i="1"/>
  <c r="G369" i="1"/>
  <c r="G314" i="1"/>
  <c r="G436" i="1"/>
  <c r="G437" i="1"/>
  <c r="G180" i="1"/>
  <c r="G116" i="1"/>
  <c r="G142" i="1"/>
  <c r="G182" i="1"/>
  <c r="G277" i="1"/>
  <c r="G335" i="1"/>
  <c r="G438" i="1"/>
  <c r="G118" i="1"/>
  <c r="G80" i="1"/>
  <c r="G316" i="1"/>
  <c r="G121" i="1"/>
  <c r="G183" i="1"/>
  <c r="G145" i="1"/>
  <c r="G184" i="1"/>
  <c r="G242" i="1"/>
  <c r="G21" i="1"/>
  <c r="G244" i="1"/>
  <c r="G50" i="1"/>
  <c r="G83" i="1"/>
  <c r="G146" i="1"/>
  <c r="G245" i="1"/>
  <c r="G339" i="1"/>
  <c r="G186" i="1"/>
  <c r="G210" i="1"/>
  <c r="G282" i="1"/>
  <c r="G24" i="1"/>
  <c r="G441" i="1"/>
  <c r="G374" i="1"/>
  <c r="G246" i="1"/>
  <c r="G341" i="1"/>
  <c r="G123" i="1"/>
  <c r="G211" i="1"/>
  <c r="G409" i="1"/>
  <c r="G124" i="1"/>
  <c r="G149" i="1"/>
  <c r="G213" i="1"/>
  <c r="G247" i="1"/>
  <c r="G248" i="1"/>
  <c r="G249" i="1"/>
  <c r="G410" i="1"/>
  <c r="G151" i="1"/>
  <c r="G343" i="1"/>
  <c r="G344" i="1"/>
  <c r="G54" i="1"/>
  <c r="G345" i="1"/>
  <c r="G411" i="1"/>
  <c r="G412" i="1"/>
  <c r="G25" i="1"/>
  <c r="G125" i="1"/>
  <c r="G126" i="1"/>
  <c r="G188" i="1"/>
  <c r="G284" i="1"/>
  <c r="G446" i="1"/>
  <c r="G55" i="1"/>
  <c r="G447" i="1"/>
  <c r="G56" i="1"/>
  <c r="G86" i="1"/>
  <c r="G285" i="1"/>
  <c r="G154" i="1"/>
  <c r="G155" i="1"/>
  <c r="G347" i="1"/>
  <c r="G156" i="1"/>
  <c r="G157" i="1"/>
  <c r="G218" i="1"/>
  <c r="G449" i="1"/>
  <c r="G348" i="1"/>
  <c r="G27" i="1"/>
  <c r="G251" i="1"/>
  <c r="G192" i="1"/>
  <c r="G320" i="1"/>
  <c r="G159" i="1"/>
  <c r="G193" i="1"/>
  <c r="G413" i="1"/>
  <c r="G160" i="1"/>
  <c r="G219" i="1"/>
  <c r="G253" i="1"/>
  <c r="G415" i="1"/>
  <c r="G452" i="1"/>
  <c r="G416" i="1"/>
  <c r="G287" i="1"/>
  <c r="G380" i="1"/>
  <c r="G453" i="1"/>
  <c r="G350" i="1"/>
  <c r="G384" i="1"/>
  <c r="G455" i="1"/>
  <c r="G222" i="1"/>
  <c r="G223" i="1"/>
  <c r="G91" i="1"/>
  <c r="G195" i="1"/>
  <c r="G351" i="1"/>
  <c r="G31" i="1"/>
  <c r="G131" i="1"/>
  <c r="G92" i="1"/>
  <c r="G419" i="1"/>
  <c r="G352" i="1"/>
  <c r="G224" i="1"/>
  <c r="G421" i="1"/>
  <c r="G225" i="1"/>
  <c r="G94" i="1"/>
  <c r="G257" i="1"/>
  <c r="G291" i="1"/>
  <c r="G95" i="1"/>
  <c r="G134" i="1"/>
  <c r="G258" i="1"/>
  <c r="G325" i="1"/>
  <c r="G227" i="1"/>
  <c r="G456" i="1"/>
  <c r="G259" i="1"/>
  <c r="G293" i="1"/>
  <c r="G326" i="1"/>
  <c r="G62" i="1"/>
  <c r="G161" i="1"/>
  <c r="G228" i="1"/>
  <c r="G424" i="1"/>
  <c r="G162" i="1"/>
  <c r="G196" i="1"/>
  <c r="G457" i="1"/>
  <c r="G229" i="1"/>
  <c r="G164" i="1"/>
  <c r="G65" i="1"/>
  <c r="G262" i="1"/>
  <c r="G295" i="1"/>
  <c r="G34" i="1"/>
  <c r="G425" i="1"/>
  <c r="G101" i="1"/>
  <c r="G356" i="1"/>
  <c r="G263" i="1"/>
  <c r="G67" i="1"/>
  <c r="G264" i="1"/>
  <c r="G68" i="1"/>
  <c r="G197" i="1"/>
  <c r="G358" i="1"/>
  <c r="G166" i="1"/>
  <c r="G69" i="1"/>
  <c r="G265" i="1"/>
  <c r="G460" i="1"/>
  <c r="G70" i="1"/>
  <c r="G297" i="1"/>
  <c r="G428" i="1"/>
  <c r="G268" i="1"/>
  <c r="G299" i="1"/>
  <c r="G2" i="1"/>
  <c r="G3" i="1"/>
  <c r="G300" i="1"/>
  <c r="G301" i="1"/>
  <c r="G430" i="1"/>
  <c r="G198" i="1"/>
  <c r="G38" i="1"/>
  <c r="G73" i="1"/>
  <c r="G303" i="1"/>
  <c r="G393" i="1"/>
  <c r="G139" i="1"/>
  <c r="G74" i="1"/>
  <c r="G305" i="1"/>
  <c r="G107" i="1"/>
  <c r="G171" i="1"/>
  <c r="G270" i="1"/>
  <c r="G307" i="1"/>
  <c r="G233" i="1"/>
  <c r="G4" i="1"/>
  <c r="G108" i="1"/>
  <c r="G234" i="1"/>
  <c r="G431" i="1"/>
  <c r="G6" i="1"/>
  <c r="G361" i="1"/>
  <c r="G7" i="1"/>
  <c r="G199" i="1"/>
  <c r="G308" i="1"/>
  <c r="G362" i="1"/>
  <c r="G172" i="1"/>
  <c r="G394" i="1"/>
  <c r="G39" i="1"/>
  <c r="G75" i="1"/>
  <c r="G8" i="1"/>
  <c r="G40" i="1"/>
  <c r="G140" i="1"/>
  <c r="G273" i="1"/>
  <c r="G363" i="1"/>
  <c r="G109" i="1"/>
  <c r="G175" i="1"/>
  <c r="G364" i="1"/>
  <c r="G397" i="1"/>
  <c r="G9" i="1"/>
  <c r="G41" i="1"/>
  <c r="G141" i="1"/>
  <c r="G10" i="1"/>
  <c r="G235" i="1"/>
  <c r="G365" i="1"/>
  <c r="G111" i="1"/>
  <c r="G399" i="1"/>
  <c r="G11" i="1"/>
  <c r="G312" i="1"/>
  <c r="G332" i="1"/>
  <c r="G202" i="1"/>
  <c r="G275" i="1"/>
  <c r="G112" i="1"/>
  <c r="G13" i="1"/>
  <c r="G276" i="1"/>
  <c r="G176" i="1"/>
  <c r="G203" i="1"/>
  <c r="G333" i="1"/>
  <c r="G433" i="1"/>
  <c r="G113" i="1"/>
  <c r="G14" i="1"/>
  <c r="G236" i="1"/>
  <c r="G78" i="1"/>
  <c r="G178" i="1"/>
  <c r="G204" i="1"/>
  <c r="G237" i="1"/>
  <c r="G313" i="1"/>
  <c r="G434" i="1"/>
  <c r="G114" i="1"/>
  <c r="G115" i="1"/>
  <c r="G238" i="1"/>
  <c r="G44" i="1"/>
  <c r="G205" i="1"/>
  <c r="G239" i="1"/>
  <c r="G79" i="1"/>
  <c r="G179" i="1"/>
  <c r="G45" i="1"/>
  <c r="G117" i="1"/>
  <c r="G181" i="1"/>
  <c r="G16" i="1"/>
  <c r="G17" i="1"/>
  <c r="G46" i="1"/>
  <c r="G143" i="1"/>
  <c r="G336" i="1"/>
  <c r="G47" i="1"/>
  <c r="G48" i="1"/>
  <c r="G278" i="1"/>
  <c r="G370" i="1"/>
  <c r="G315" i="1"/>
  <c r="G371" i="1"/>
  <c r="G279" i="1"/>
  <c r="G280" i="1"/>
  <c r="G49" i="1"/>
  <c r="G240" i="1"/>
  <c r="G144" i="1"/>
  <c r="G241" i="1"/>
  <c r="G337" i="1"/>
  <c r="G206" i="1"/>
  <c r="G338" i="1"/>
  <c r="G439" i="1"/>
  <c r="G81" i="1"/>
  <c r="G119" i="1"/>
  <c r="G120" i="1"/>
  <c r="G372" i="1"/>
  <c r="G317" i="1"/>
  <c r="G18" i="1"/>
  <c r="G19" i="1"/>
  <c r="G20" i="1"/>
  <c r="G243" i="1"/>
  <c r="G406" i="1"/>
  <c r="G22" i="1"/>
  <c r="G82" i="1"/>
  <c r="G207" i="1"/>
  <c r="G208" i="1"/>
  <c r="G185" i="1"/>
  <c r="G281" i="1"/>
  <c r="G340" i="1"/>
  <c r="G373" i="1"/>
  <c r="G440" i="1"/>
  <c r="G84" i="1"/>
  <c r="G209" i="1"/>
  <c r="G318" i="1"/>
  <c r="G23" i="1"/>
  <c r="G147" i="1"/>
  <c r="G407" i="1"/>
  <c r="G122" i="1"/>
  <c r="G148" i="1"/>
  <c r="G51" i="1"/>
  <c r="G375" i="1"/>
  <c r="G442" i="1"/>
  <c r="G408" i="1"/>
  <c r="G52" i="1"/>
  <c r="G342" i="1"/>
  <c r="G376" i="1"/>
  <c r="G150" i="1"/>
  <c r="G212" i="1"/>
  <c r="G250" i="1"/>
  <c r="G53" i="1"/>
  <c r="G85" i="1"/>
  <c r="G187" i="1"/>
  <c r="G319" i="1"/>
  <c r="G443" i="1"/>
  <c r="G444" i="1"/>
  <c r="G445" i="1"/>
  <c r="G152" i="1"/>
  <c r="G283" i="1"/>
  <c r="G346" i="1"/>
  <c r="G214" i="1"/>
  <c r="G215" i="1"/>
  <c r="G216" i="1"/>
  <c r="G26" i="1"/>
  <c r="G127" i="1"/>
  <c r="G153" i="1"/>
  <c r="G217" i="1"/>
  <c r="G189" i="1"/>
  <c r="G448" i="1"/>
  <c r="G57" i="1"/>
  <c r="G87" i="1"/>
  <c r="G128" i="1"/>
  <c r="G190" i="1"/>
  <c r="G377" i="1"/>
  <c r="G191" i="1"/>
  <c r="G158" i="1"/>
  <c r="G378" i="1"/>
  <c r="G379" i="1"/>
  <c r="G129" i="1"/>
  <c r="G252" i="1"/>
  <c r="G28" i="1"/>
  <c r="G321" i="1"/>
  <c r="G322" i="1"/>
  <c r="G130" i="1"/>
  <c r="G450" i="1"/>
  <c r="G414" i="1"/>
  <c r="G286" i="1"/>
  <c r="G451" i="1"/>
  <c r="G254" i="1"/>
  <c r="G194" i="1"/>
  <c r="G349" i="1"/>
  <c r="G220" i="1"/>
  <c r="G29" i="1"/>
  <c r="G88" i="1"/>
  <c r="G381" i="1"/>
  <c r="G382" i="1"/>
  <c r="G30" i="1"/>
  <c r="G383" i="1"/>
  <c r="G58" i="1"/>
  <c r="G89" i="1"/>
  <c r="G90" i="1"/>
  <c r="G323" i="1"/>
  <c r="G288" i="1"/>
  <c r="G417" i="1"/>
  <c r="G454" i="1"/>
  <c r="G221" i="1"/>
  <c r="G385" i="1"/>
  <c r="G256" i="1"/>
  <c r="G386" i="1"/>
  <c r="G289" i="1"/>
  <c r="G59" i="1"/>
  <c r="G93" i="1"/>
  <c r="G418" i="1"/>
  <c r="G420" i="1"/>
  <c r="G324" i="1"/>
  <c r="G290" i="1"/>
  <c r="G132" i="1"/>
  <c r="G60" i="1"/>
  <c r="G133" i="1"/>
  <c r="G387" i="1"/>
  <c r="G226" i="1"/>
  <c r="G96" i="1"/>
  <c r="G97" i="1"/>
  <c r="G422" i="1"/>
  <c r="G423" i="1"/>
  <c r="G292" i="1"/>
  <c r="G61" i="1"/>
  <c r="G32" i="1"/>
  <c r="G260" i="1"/>
  <c r="G294" i="1"/>
  <c r="G388" i="1"/>
  <c r="G261" i="1"/>
  <c r="G98" i="1"/>
  <c r="G63" i="1"/>
  <c r="G389" i="1"/>
  <c r="G163" i="1"/>
  <c r="G135" i="1"/>
  <c r="G230" i="1"/>
  <c r="G33" i="1"/>
  <c r="G99" i="1"/>
  <c r="G353" i="1"/>
  <c r="G458" i="1"/>
  <c r="G390" i="1"/>
  <c r="G100" i="1"/>
  <c r="G64" i="1"/>
  <c r="G66" i="1"/>
  <c r="G231" i="1"/>
  <c r="G459" i="1"/>
  <c r="G136" i="1"/>
  <c r="G165" i="1"/>
  <c r="G354" i="1"/>
  <c r="G355" i="1"/>
  <c r="G102" i="1"/>
  <c r="G35" i="1"/>
  <c r="G357" i="1"/>
  <c r="G391" i="1"/>
  <c r="G36" i="1"/>
  <c r="G359" i="1"/>
  <c r="G327" i="1"/>
  <c r="G232" i="1"/>
  <c r="G426" i="1"/>
  <c r="G328" i="1"/>
  <c r="G360" i="1"/>
  <c r="G103" i="1"/>
  <c r="G296" i="1"/>
  <c r="G392" i="1"/>
  <c r="G267" i="1"/>
  <c r="G255" i="1"/>
  <c r="G104" i="1"/>
  <c r="F71" i="1"/>
  <c r="F105" i="1"/>
  <c r="F167" i="1"/>
  <c r="F168" i="1"/>
  <c r="F427" i="1"/>
  <c r="F72" i="1"/>
  <c r="F169" i="1"/>
  <c r="F266" i="1"/>
  <c r="F298" i="1"/>
  <c r="F429" i="1"/>
  <c r="F329" i="1"/>
  <c r="F269" i="1"/>
  <c r="F37" i="1"/>
  <c r="F302" i="1"/>
  <c r="F137" i="1"/>
  <c r="F138" i="1"/>
  <c r="F170" i="1"/>
  <c r="F106" i="1"/>
  <c r="F304" i="1"/>
  <c r="F306" i="1"/>
  <c r="F271" i="1"/>
  <c r="F272" i="1"/>
  <c r="F5" i="1"/>
  <c r="F309" i="1"/>
  <c r="F395" i="1"/>
  <c r="F330" i="1"/>
  <c r="F173" i="1"/>
  <c r="F432" i="1"/>
  <c r="F174" i="1"/>
  <c r="F200" i="1"/>
  <c r="F310" i="1"/>
  <c r="F396" i="1"/>
  <c r="F110" i="1"/>
  <c r="F201" i="1"/>
  <c r="F331" i="1"/>
  <c r="F398" i="1"/>
  <c r="F76" i="1"/>
  <c r="F311" i="1"/>
  <c r="F400" i="1"/>
  <c r="F401" i="1"/>
  <c r="F274" i="1"/>
  <c r="F42" i="1"/>
  <c r="F12" i="1"/>
  <c r="F43" i="1"/>
  <c r="F77" i="1"/>
  <c r="F366" i="1"/>
  <c r="F402" i="1"/>
  <c r="F334" i="1"/>
  <c r="F367" i="1"/>
  <c r="F177" i="1"/>
  <c r="F15" i="1"/>
  <c r="F368" i="1"/>
  <c r="F403" i="1"/>
  <c r="F404" i="1"/>
  <c r="F405" i="1"/>
  <c r="F435" i="1"/>
  <c r="F369" i="1"/>
  <c r="F314" i="1"/>
  <c r="F436" i="1"/>
  <c r="F437" i="1"/>
  <c r="F180" i="1"/>
  <c r="F116" i="1"/>
  <c r="F142" i="1"/>
  <c r="F182" i="1"/>
  <c r="F277" i="1"/>
  <c r="F335" i="1"/>
  <c r="F438" i="1"/>
  <c r="F118" i="1"/>
  <c r="F80" i="1"/>
  <c r="F316" i="1"/>
  <c r="F121" i="1"/>
  <c r="F183" i="1"/>
  <c r="F145" i="1"/>
  <c r="F184" i="1"/>
  <c r="F242" i="1"/>
  <c r="F21" i="1"/>
  <c r="F244" i="1"/>
  <c r="F50" i="1"/>
  <c r="F83" i="1"/>
  <c r="F146" i="1"/>
  <c r="F245" i="1"/>
  <c r="F339" i="1"/>
  <c r="F186" i="1"/>
  <c r="F210" i="1"/>
  <c r="F282" i="1"/>
  <c r="F24" i="1"/>
  <c r="F441" i="1"/>
  <c r="F374" i="1"/>
  <c r="F246" i="1"/>
  <c r="F341" i="1"/>
  <c r="F123" i="1"/>
  <c r="F211" i="1"/>
  <c r="F409" i="1"/>
  <c r="F124" i="1"/>
  <c r="F149" i="1"/>
  <c r="F213" i="1"/>
  <c r="F247" i="1"/>
  <c r="F248" i="1"/>
  <c r="F249" i="1"/>
  <c r="F410" i="1"/>
  <c r="F151" i="1"/>
  <c r="F343" i="1"/>
  <c r="F344" i="1"/>
  <c r="F54" i="1"/>
  <c r="F345" i="1"/>
  <c r="F411" i="1"/>
  <c r="F412" i="1"/>
  <c r="F25" i="1"/>
  <c r="F125" i="1"/>
  <c r="F126" i="1"/>
  <c r="F188" i="1"/>
  <c r="F284" i="1"/>
  <c r="F446" i="1"/>
  <c r="F55" i="1"/>
  <c r="F447" i="1"/>
  <c r="F56" i="1"/>
  <c r="F86" i="1"/>
  <c r="F285" i="1"/>
  <c r="F154" i="1"/>
  <c r="F155" i="1"/>
  <c r="F347" i="1"/>
  <c r="F156" i="1"/>
  <c r="F157" i="1"/>
  <c r="F218" i="1"/>
  <c r="F449" i="1"/>
  <c r="F348" i="1"/>
  <c r="F27" i="1"/>
  <c r="F251" i="1"/>
  <c r="F192" i="1"/>
  <c r="F320" i="1"/>
  <c r="F159" i="1"/>
  <c r="F193" i="1"/>
  <c r="F413" i="1"/>
  <c r="F160" i="1"/>
  <c r="F219" i="1"/>
  <c r="F253" i="1"/>
  <c r="F415" i="1"/>
  <c r="F452" i="1"/>
  <c r="F416" i="1"/>
  <c r="F287" i="1"/>
  <c r="F380" i="1"/>
  <c r="F453" i="1"/>
  <c r="F350" i="1"/>
  <c r="F384" i="1"/>
  <c r="F455" i="1"/>
  <c r="F222" i="1"/>
  <c r="F223" i="1"/>
  <c r="F91" i="1"/>
  <c r="F195" i="1"/>
  <c r="F351" i="1"/>
  <c r="F31" i="1"/>
  <c r="F131" i="1"/>
  <c r="F92" i="1"/>
  <c r="F419" i="1"/>
  <c r="F352" i="1"/>
  <c r="F224" i="1"/>
  <c r="F421" i="1"/>
  <c r="F225" i="1"/>
  <c r="F94" i="1"/>
  <c r="F257" i="1"/>
  <c r="F291" i="1"/>
  <c r="F95" i="1"/>
  <c r="F134" i="1"/>
  <c r="F258" i="1"/>
  <c r="F325" i="1"/>
  <c r="F227" i="1"/>
  <c r="F456" i="1"/>
  <c r="F259" i="1"/>
  <c r="F293" i="1"/>
  <c r="F326" i="1"/>
  <c r="F62" i="1"/>
  <c r="F161" i="1"/>
  <c r="F228" i="1"/>
  <c r="F424" i="1"/>
  <c r="F162" i="1"/>
  <c r="F196" i="1"/>
  <c r="F457" i="1"/>
  <c r="F229" i="1"/>
  <c r="F164" i="1"/>
  <c r="F65" i="1"/>
  <c r="F262" i="1"/>
  <c r="F295" i="1"/>
  <c r="F34" i="1"/>
  <c r="F425" i="1"/>
  <c r="F101" i="1"/>
  <c r="F356" i="1"/>
  <c r="F263" i="1"/>
  <c r="F67" i="1"/>
  <c r="F264" i="1"/>
  <c r="F68" i="1"/>
  <c r="F197" i="1"/>
  <c r="F358" i="1"/>
  <c r="F166" i="1"/>
  <c r="F69" i="1"/>
  <c r="F265" i="1"/>
  <c r="F460" i="1"/>
  <c r="F70" i="1"/>
  <c r="F297" i="1"/>
  <c r="F428" i="1"/>
  <c r="F268" i="1"/>
  <c r="F299" i="1"/>
  <c r="F2" i="1"/>
  <c r="F3" i="1"/>
  <c r="F300" i="1"/>
  <c r="F301" i="1"/>
  <c r="F430" i="1"/>
  <c r="F198" i="1"/>
  <c r="F38" i="1"/>
  <c r="F73" i="1"/>
  <c r="F303" i="1"/>
  <c r="F393" i="1"/>
  <c r="F139" i="1"/>
  <c r="F74" i="1"/>
  <c r="F305" i="1"/>
  <c r="F107" i="1"/>
  <c r="F171" i="1"/>
  <c r="F270" i="1"/>
  <c r="F307" i="1"/>
  <c r="F233" i="1"/>
  <c r="F4" i="1"/>
  <c r="F108" i="1"/>
  <c r="F234" i="1"/>
  <c r="F431" i="1"/>
  <c r="F6" i="1"/>
  <c r="F361" i="1"/>
  <c r="F7" i="1"/>
  <c r="F199" i="1"/>
  <c r="F308" i="1"/>
  <c r="F362" i="1"/>
  <c r="F172" i="1"/>
  <c r="F394" i="1"/>
  <c r="F39" i="1"/>
  <c r="F75" i="1"/>
  <c r="F8" i="1"/>
  <c r="F40" i="1"/>
  <c r="F140" i="1"/>
  <c r="F273" i="1"/>
  <c r="F363" i="1"/>
  <c r="F109" i="1"/>
  <c r="F175" i="1"/>
  <c r="F364" i="1"/>
  <c r="F397" i="1"/>
  <c r="F9" i="1"/>
  <c r="F41" i="1"/>
  <c r="F141" i="1"/>
  <c r="F10" i="1"/>
  <c r="F235" i="1"/>
  <c r="F365" i="1"/>
  <c r="F111" i="1"/>
  <c r="F399" i="1"/>
  <c r="F11" i="1"/>
  <c r="F312" i="1"/>
  <c r="F332" i="1"/>
  <c r="F202" i="1"/>
  <c r="F275" i="1"/>
  <c r="M275" i="1" s="1"/>
  <c r="N275" i="1" s="1"/>
  <c r="F112" i="1"/>
  <c r="F13" i="1"/>
  <c r="F276" i="1"/>
  <c r="F176" i="1"/>
  <c r="F203" i="1"/>
  <c r="F333" i="1"/>
  <c r="F433" i="1"/>
  <c r="F113" i="1"/>
  <c r="F14" i="1"/>
  <c r="F236" i="1"/>
  <c r="F78" i="1"/>
  <c r="F178" i="1"/>
  <c r="F204" i="1"/>
  <c r="F237" i="1"/>
  <c r="F313" i="1"/>
  <c r="F434" i="1"/>
  <c r="F114" i="1"/>
  <c r="F115" i="1"/>
  <c r="F238" i="1"/>
  <c r="F44" i="1"/>
  <c r="F205" i="1"/>
  <c r="F239" i="1"/>
  <c r="F79" i="1"/>
  <c r="F179" i="1"/>
  <c r="F45" i="1"/>
  <c r="F117" i="1"/>
  <c r="F181" i="1"/>
  <c r="F16" i="1"/>
  <c r="F17" i="1"/>
  <c r="F46" i="1"/>
  <c r="F143" i="1"/>
  <c r="F336" i="1"/>
  <c r="F47" i="1"/>
  <c r="F48" i="1"/>
  <c r="F278" i="1"/>
  <c r="F370" i="1"/>
  <c r="F315" i="1"/>
  <c r="F371" i="1"/>
  <c r="F279" i="1"/>
  <c r="F280" i="1"/>
  <c r="F49" i="1"/>
  <c r="F240" i="1"/>
  <c r="F144" i="1"/>
  <c r="F241" i="1"/>
  <c r="F337" i="1"/>
  <c r="F206" i="1"/>
  <c r="F338" i="1"/>
  <c r="F439" i="1"/>
  <c r="F81" i="1"/>
  <c r="F119" i="1"/>
  <c r="F120" i="1"/>
  <c r="F372" i="1"/>
  <c r="F317" i="1"/>
  <c r="F18" i="1"/>
  <c r="F19" i="1"/>
  <c r="F20" i="1"/>
  <c r="F243" i="1"/>
  <c r="F406" i="1"/>
  <c r="F22" i="1"/>
  <c r="F82" i="1"/>
  <c r="F207" i="1"/>
  <c r="F208" i="1"/>
  <c r="F185" i="1"/>
  <c r="F281" i="1"/>
  <c r="F340" i="1"/>
  <c r="F373" i="1"/>
  <c r="F440" i="1"/>
  <c r="F84" i="1"/>
  <c r="F209" i="1"/>
  <c r="F318" i="1"/>
  <c r="F23" i="1"/>
  <c r="F147" i="1"/>
  <c r="F407" i="1"/>
  <c r="F122" i="1"/>
  <c r="F148" i="1"/>
  <c r="F51" i="1"/>
  <c r="F375" i="1"/>
  <c r="F442" i="1"/>
  <c r="F408" i="1"/>
  <c r="F52" i="1"/>
  <c r="F342" i="1"/>
  <c r="F376" i="1"/>
  <c r="F150" i="1"/>
  <c r="F212" i="1"/>
  <c r="F250" i="1"/>
  <c r="F53" i="1"/>
  <c r="F85" i="1"/>
  <c r="F187" i="1"/>
  <c r="F319" i="1"/>
  <c r="F443" i="1"/>
  <c r="F444" i="1"/>
  <c r="F445" i="1"/>
  <c r="F152" i="1"/>
  <c r="F283" i="1"/>
  <c r="F346" i="1"/>
  <c r="F214" i="1"/>
  <c r="F215" i="1"/>
  <c r="F216" i="1"/>
  <c r="F26" i="1"/>
  <c r="F127" i="1"/>
  <c r="F153" i="1"/>
  <c r="F217" i="1"/>
  <c r="F189" i="1"/>
  <c r="F448" i="1"/>
  <c r="F57" i="1"/>
  <c r="F87" i="1"/>
  <c r="F128" i="1"/>
  <c r="F190" i="1"/>
  <c r="F377" i="1"/>
  <c r="F191" i="1"/>
  <c r="F158" i="1"/>
  <c r="F378" i="1"/>
  <c r="F379" i="1"/>
  <c r="F129" i="1"/>
  <c r="F252" i="1"/>
  <c r="F28" i="1"/>
  <c r="F321" i="1"/>
  <c r="F322" i="1"/>
  <c r="F130" i="1"/>
  <c r="F450" i="1"/>
  <c r="F414" i="1"/>
  <c r="F286" i="1"/>
  <c r="F451" i="1"/>
  <c r="F254" i="1"/>
  <c r="F194" i="1"/>
  <c r="F349" i="1"/>
  <c r="F220" i="1"/>
  <c r="F29" i="1"/>
  <c r="F88" i="1"/>
  <c r="F381" i="1"/>
  <c r="F382" i="1"/>
  <c r="F30" i="1"/>
  <c r="F383" i="1"/>
  <c r="F58" i="1"/>
  <c r="F89" i="1"/>
  <c r="F90" i="1"/>
  <c r="F323" i="1"/>
  <c r="F288" i="1"/>
  <c r="F417" i="1"/>
  <c r="F454" i="1"/>
  <c r="F221" i="1"/>
  <c r="F385" i="1"/>
  <c r="F256" i="1"/>
  <c r="F386" i="1"/>
  <c r="F289" i="1"/>
  <c r="F59" i="1"/>
  <c r="F93" i="1"/>
  <c r="F418" i="1"/>
  <c r="F420" i="1"/>
  <c r="F324" i="1"/>
  <c r="F290" i="1"/>
  <c r="F132" i="1"/>
  <c r="F60" i="1"/>
  <c r="F133" i="1"/>
  <c r="F387" i="1"/>
  <c r="F226" i="1"/>
  <c r="F96" i="1"/>
  <c r="F97" i="1"/>
  <c r="F422" i="1"/>
  <c r="F423" i="1"/>
  <c r="F292" i="1"/>
  <c r="F61" i="1"/>
  <c r="F32" i="1"/>
  <c r="F260" i="1"/>
  <c r="F294" i="1"/>
  <c r="F388" i="1"/>
  <c r="F261" i="1"/>
  <c r="F98" i="1"/>
  <c r="F63" i="1"/>
  <c r="F389" i="1"/>
  <c r="F163" i="1"/>
  <c r="F135" i="1"/>
  <c r="F230" i="1"/>
  <c r="F33" i="1"/>
  <c r="F99" i="1"/>
  <c r="F353" i="1"/>
  <c r="F458" i="1"/>
  <c r="F390" i="1"/>
  <c r="F100" i="1"/>
  <c r="F64" i="1"/>
  <c r="F66" i="1"/>
  <c r="F231" i="1"/>
  <c r="F459" i="1"/>
  <c r="F136" i="1"/>
  <c r="F165" i="1"/>
  <c r="F354" i="1"/>
  <c r="F355" i="1"/>
  <c r="F102" i="1"/>
  <c r="F35" i="1"/>
  <c r="F357" i="1"/>
  <c r="F391" i="1"/>
  <c r="F36" i="1"/>
  <c r="F359" i="1"/>
  <c r="F327" i="1"/>
  <c r="F232" i="1"/>
  <c r="F426" i="1"/>
  <c r="F328" i="1"/>
  <c r="F360" i="1"/>
  <c r="F103" i="1"/>
  <c r="F296" i="1"/>
  <c r="F392" i="1"/>
  <c r="F267" i="1"/>
  <c r="F255" i="1"/>
  <c r="F104" i="1"/>
  <c r="E71" i="1"/>
  <c r="E105" i="1"/>
  <c r="E167" i="1"/>
  <c r="E168" i="1"/>
  <c r="E427" i="1"/>
  <c r="M427" i="1" s="1"/>
  <c r="N427" i="1" s="1"/>
  <c r="E72" i="1"/>
  <c r="M72" i="1" s="1"/>
  <c r="N72" i="1" s="1"/>
  <c r="E169" i="1"/>
  <c r="E266" i="1"/>
  <c r="E298" i="1"/>
  <c r="E429" i="1"/>
  <c r="M429" i="1" s="1"/>
  <c r="N429" i="1" s="1"/>
  <c r="E329" i="1"/>
  <c r="M329" i="1" s="1"/>
  <c r="N329" i="1" s="1"/>
  <c r="E269" i="1"/>
  <c r="M269" i="1" s="1"/>
  <c r="N269" i="1" s="1"/>
  <c r="E37" i="1"/>
  <c r="E302" i="1"/>
  <c r="E137" i="1"/>
  <c r="E138" i="1"/>
  <c r="E170" i="1"/>
  <c r="M170" i="1" s="1"/>
  <c r="N170" i="1" s="1"/>
  <c r="E106" i="1"/>
  <c r="M106" i="1" s="1"/>
  <c r="N106" i="1" s="1"/>
  <c r="E304" i="1"/>
  <c r="E306" i="1"/>
  <c r="E271" i="1"/>
  <c r="M271" i="1" s="1"/>
  <c r="N271" i="1" s="1"/>
  <c r="E272" i="1"/>
  <c r="M272" i="1" s="1"/>
  <c r="N272" i="1" s="1"/>
  <c r="E5" i="1"/>
  <c r="M5" i="1" s="1"/>
  <c r="N5" i="1" s="1"/>
  <c r="E309" i="1"/>
  <c r="M309" i="1" s="1"/>
  <c r="N309" i="1" s="1"/>
  <c r="E395" i="1"/>
  <c r="E330" i="1"/>
  <c r="E173" i="1"/>
  <c r="E432" i="1"/>
  <c r="E174" i="1"/>
  <c r="M174" i="1" s="1"/>
  <c r="N174" i="1" s="1"/>
  <c r="E200" i="1"/>
  <c r="M200" i="1" s="1"/>
  <c r="N200" i="1" s="1"/>
  <c r="E310" i="1"/>
  <c r="E396" i="1"/>
  <c r="E110" i="1"/>
  <c r="E201" i="1"/>
  <c r="M201" i="1" s="1"/>
  <c r="N201" i="1" s="1"/>
  <c r="E331" i="1"/>
  <c r="M331" i="1" s="1"/>
  <c r="N331" i="1" s="1"/>
  <c r="E398" i="1"/>
  <c r="M398" i="1" s="1"/>
  <c r="N398" i="1" s="1"/>
  <c r="E76" i="1"/>
  <c r="E311" i="1"/>
  <c r="M311" i="1" s="1"/>
  <c r="N311" i="1" s="1"/>
  <c r="E400" i="1"/>
  <c r="E401" i="1"/>
  <c r="E274" i="1"/>
  <c r="M274" i="1" s="1"/>
  <c r="N274" i="1" s="1"/>
  <c r="E42" i="1"/>
  <c r="M42" i="1" s="1"/>
  <c r="N42" i="1" s="1"/>
  <c r="E12" i="1"/>
  <c r="E43" i="1"/>
  <c r="E77" i="1"/>
  <c r="E366" i="1"/>
  <c r="E402" i="1"/>
  <c r="E334" i="1"/>
  <c r="M334" i="1" s="1"/>
  <c r="N334" i="1" s="1"/>
  <c r="E367" i="1"/>
  <c r="E177" i="1"/>
  <c r="E15" i="1"/>
  <c r="E368" i="1"/>
  <c r="E403" i="1"/>
  <c r="M403" i="1" s="1"/>
  <c r="E404" i="1"/>
  <c r="M404" i="1" s="1"/>
  <c r="N404" i="1" s="1"/>
  <c r="E405" i="1"/>
  <c r="E435" i="1"/>
  <c r="M435" i="1" s="1"/>
  <c r="N435" i="1" s="1"/>
  <c r="E369" i="1"/>
  <c r="E314" i="1"/>
  <c r="M314" i="1" s="1"/>
  <c r="N314" i="1" s="1"/>
  <c r="E436" i="1"/>
  <c r="M436" i="1" s="1"/>
  <c r="N436" i="1" s="1"/>
  <c r="E437" i="1"/>
  <c r="M437" i="1" s="1"/>
  <c r="N437" i="1" s="1"/>
  <c r="E180" i="1"/>
  <c r="E116" i="1"/>
  <c r="E142" i="1"/>
  <c r="E182" i="1"/>
  <c r="E277" i="1"/>
  <c r="M277" i="1" s="1"/>
  <c r="N277" i="1" s="1"/>
  <c r="E335" i="1"/>
  <c r="M335" i="1" s="1"/>
  <c r="N335" i="1" s="1"/>
  <c r="E438" i="1"/>
  <c r="E118" i="1"/>
  <c r="E80" i="1"/>
  <c r="E316" i="1"/>
  <c r="E121" i="1"/>
  <c r="M121" i="1" s="1"/>
  <c r="N121" i="1" s="1"/>
  <c r="E183" i="1"/>
  <c r="M183" i="1" s="1"/>
  <c r="N183" i="1" s="1"/>
  <c r="E145" i="1"/>
  <c r="E184" i="1"/>
  <c r="E242" i="1"/>
  <c r="E21" i="1"/>
  <c r="M21" i="1" s="1"/>
  <c r="N21" i="1" s="1"/>
  <c r="E244" i="1"/>
  <c r="M244" i="1" s="1"/>
  <c r="N244" i="1" s="1"/>
  <c r="E50" i="1"/>
  <c r="M50" i="1" s="1"/>
  <c r="N50" i="1" s="1"/>
  <c r="E83" i="1"/>
  <c r="E146" i="1"/>
  <c r="E245" i="1"/>
  <c r="E339" i="1"/>
  <c r="E186" i="1"/>
  <c r="M186" i="1" s="1"/>
  <c r="N186" i="1" s="1"/>
  <c r="E210" i="1"/>
  <c r="M210" i="1" s="1"/>
  <c r="N210" i="1" s="1"/>
  <c r="E282" i="1"/>
  <c r="E24" i="1"/>
  <c r="E441" i="1"/>
  <c r="E374" i="1"/>
  <c r="E246" i="1"/>
  <c r="M246" i="1" s="1"/>
  <c r="N246" i="1" s="1"/>
  <c r="E341" i="1"/>
  <c r="M341" i="1" s="1"/>
  <c r="N341" i="1" s="1"/>
  <c r="E123" i="1"/>
  <c r="E211" i="1"/>
  <c r="M211" i="1" s="1"/>
  <c r="N211" i="1" s="1"/>
  <c r="E409" i="1"/>
  <c r="E124" i="1"/>
  <c r="M124" i="1" s="1"/>
  <c r="N124" i="1" s="1"/>
  <c r="E149" i="1"/>
  <c r="M149" i="1" s="1"/>
  <c r="N149" i="1" s="1"/>
  <c r="E213" i="1"/>
  <c r="M213" i="1" s="1"/>
  <c r="N213" i="1" s="1"/>
  <c r="E247" i="1"/>
  <c r="E248" i="1"/>
  <c r="E249" i="1"/>
  <c r="E410" i="1"/>
  <c r="E151" i="1"/>
  <c r="E343" i="1"/>
  <c r="M343" i="1" s="1"/>
  <c r="N343" i="1" s="1"/>
  <c r="E344" i="1"/>
  <c r="E54" i="1"/>
  <c r="E345" i="1"/>
  <c r="E411" i="1"/>
  <c r="E412" i="1"/>
  <c r="M412" i="1" s="1"/>
  <c r="E25" i="1"/>
  <c r="M25" i="1" s="1"/>
  <c r="N25" i="1" s="1"/>
  <c r="E125" i="1"/>
  <c r="E126" i="1"/>
  <c r="M126" i="1" s="1"/>
  <c r="N126" i="1" s="1"/>
  <c r="E188" i="1"/>
  <c r="E284" i="1"/>
  <c r="M284" i="1" s="1"/>
  <c r="N284" i="1" s="1"/>
  <c r="E446" i="1"/>
  <c r="M446" i="1" s="1"/>
  <c r="N446" i="1" s="1"/>
  <c r="E55" i="1"/>
  <c r="M55" i="1" s="1"/>
  <c r="N55" i="1" s="1"/>
  <c r="E447" i="1"/>
  <c r="E56" i="1"/>
  <c r="E86" i="1"/>
  <c r="E285" i="1"/>
  <c r="E154" i="1"/>
  <c r="M154" i="1" s="1"/>
  <c r="N154" i="1" s="1"/>
  <c r="E155" i="1"/>
  <c r="M155" i="1" s="1"/>
  <c r="N155" i="1" s="1"/>
  <c r="E347" i="1"/>
  <c r="E156" i="1"/>
  <c r="E157" i="1"/>
  <c r="E218" i="1"/>
  <c r="E449" i="1"/>
  <c r="M449" i="1" s="1"/>
  <c r="N449" i="1" s="1"/>
  <c r="E348" i="1"/>
  <c r="M348" i="1" s="1"/>
  <c r="N348" i="1" s="1"/>
  <c r="E27" i="1"/>
  <c r="E251" i="1"/>
  <c r="E192" i="1"/>
  <c r="E320" i="1"/>
  <c r="M320" i="1" s="1"/>
  <c r="N320" i="1" s="1"/>
  <c r="E159" i="1"/>
  <c r="M159" i="1" s="1"/>
  <c r="N159" i="1" s="1"/>
  <c r="E193" i="1"/>
  <c r="M193" i="1" s="1"/>
  <c r="N193" i="1" s="1"/>
  <c r="E413" i="1"/>
  <c r="E160" i="1"/>
  <c r="E219" i="1"/>
  <c r="E253" i="1"/>
  <c r="E415" i="1"/>
  <c r="M415" i="1" s="1"/>
  <c r="N415" i="1" s="1"/>
  <c r="E452" i="1"/>
  <c r="M452" i="1" s="1"/>
  <c r="N452" i="1" s="1"/>
  <c r="E416" i="1"/>
  <c r="E287" i="1"/>
  <c r="E380" i="1"/>
  <c r="E453" i="1"/>
  <c r="E350" i="1"/>
  <c r="M350" i="1" s="1"/>
  <c r="N350" i="1" s="1"/>
  <c r="E384" i="1"/>
  <c r="M384" i="1" s="1"/>
  <c r="N384" i="1" s="1"/>
  <c r="E455" i="1"/>
  <c r="E222" i="1"/>
  <c r="M222" i="1" s="1"/>
  <c r="N222" i="1" s="1"/>
  <c r="E223" i="1"/>
  <c r="E91" i="1"/>
  <c r="M91" i="1" s="1"/>
  <c r="N91" i="1" s="1"/>
  <c r="E195" i="1"/>
  <c r="M195" i="1" s="1"/>
  <c r="N195" i="1" s="1"/>
  <c r="E351" i="1"/>
  <c r="M351" i="1" s="1"/>
  <c r="N351" i="1" s="1"/>
  <c r="E31" i="1"/>
  <c r="E131" i="1"/>
  <c r="E92" i="1"/>
  <c r="E419" i="1"/>
  <c r="E352" i="1"/>
  <c r="E224" i="1"/>
  <c r="M224" i="1" s="1"/>
  <c r="N224" i="1" s="1"/>
  <c r="E421" i="1"/>
  <c r="E225" i="1"/>
  <c r="E94" i="1"/>
  <c r="E257" i="1"/>
  <c r="E291" i="1"/>
  <c r="M291" i="1" s="1"/>
  <c r="E95" i="1"/>
  <c r="M95" i="1" s="1"/>
  <c r="N95" i="1" s="1"/>
  <c r="E134" i="1"/>
  <c r="E258" i="1"/>
  <c r="M258" i="1" s="1"/>
  <c r="N258" i="1" s="1"/>
  <c r="E325" i="1"/>
  <c r="E227" i="1"/>
  <c r="M227" i="1" s="1"/>
  <c r="N227" i="1" s="1"/>
  <c r="E456" i="1"/>
  <c r="M456" i="1" s="1"/>
  <c r="N456" i="1" s="1"/>
  <c r="E259" i="1"/>
  <c r="M259" i="1" s="1"/>
  <c r="N259" i="1" s="1"/>
  <c r="E293" i="1"/>
  <c r="E326" i="1"/>
  <c r="E62" i="1"/>
  <c r="E161" i="1"/>
  <c r="E228" i="1"/>
  <c r="M228" i="1" s="1"/>
  <c r="N228" i="1" s="1"/>
  <c r="E424" i="1"/>
  <c r="M424" i="1" s="1"/>
  <c r="N424" i="1" s="1"/>
  <c r="E162" i="1"/>
  <c r="E196" i="1"/>
  <c r="E457" i="1"/>
  <c r="E229" i="1"/>
  <c r="E164" i="1"/>
  <c r="M164" i="1" s="1"/>
  <c r="N164" i="1" s="1"/>
  <c r="E65" i="1"/>
  <c r="M65" i="1" s="1"/>
  <c r="N65" i="1" s="1"/>
  <c r="E262" i="1"/>
  <c r="E295" i="1"/>
  <c r="E34" i="1"/>
  <c r="E425" i="1"/>
  <c r="M425" i="1" s="1"/>
  <c r="N425" i="1" s="1"/>
  <c r="E101" i="1"/>
  <c r="M101" i="1" s="1"/>
  <c r="N101" i="1" s="1"/>
  <c r="E356" i="1"/>
  <c r="M356" i="1" s="1"/>
  <c r="N356" i="1" s="1"/>
  <c r="E263" i="1"/>
  <c r="E67" i="1"/>
  <c r="E264" i="1"/>
  <c r="E68" i="1"/>
  <c r="E197" i="1"/>
  <c r="M197" i="1" s="1"/>
  <c r="N197" i="1" s="1"/>
  <c r="E358" i="1"/>
  <c r="M358" i="1" s="1"/>
  <c r="N358" i="1" s="1"/>
  <c r="E166" i="1"/>
  <c r="E69" i="1"/>
  <c r="E265" i="1"/>
  <c r="E460" i="1"/>
  <c r="E70" i="1"/>
  <c r="M70" i="1" s="1"/>
  <c r="N70" i="1" s="1"/>
  <c r="E297" i="1"/>
  <c r="M297" i="1" s="1"/>
  <c r="N297" i="1" s="1"/>
  <c r="E428" i="1"/>
  <c r="E268" i="1"/>
  <c r="M268" i="1" s="1"/>
  <c r="N268" i="1" s="1"/>
  <c r="E299" i="1"/>
  <c r="E2" i="1"/>
  <c r="M2" i="1" s="1"/>
  <c r="N2" i="1" s="1"/>
  <c r="E3" i="1"/>
  <c r="M3" i="1" s="1"/>
  <c r="N3" i="1" s="1"/>
  <c r="E300" i="1"/>
  <c r="M300" i="1" s="1"/>
  <c r="N300" i="1" s="1"/>
  <c r="E301" i="1"/>
  <c r="E430" i="1"/>
  <c r="E198" i="1"/>
  <c r="E38" i="1"/>
  <c r="E73" i="1"/>
  <c r="E303" i="1"/>
  <c r="M303" i="1" s="1"/>
  <c r="N303" i="1" s="1"/>
  <c r="E393" i="1"/>
  <c r="E139" i="1"/>
  <c r="E74" i="1"/>
  <c r="E305" i="1"/>
  <c r="E107" i="1"/>
  <c r="M107" i="1" s="1"/>
  <c r="E171" i="1"/>
  <c r="M171" i="1" s="1"/>
  <c r="N171" i="1" s="1"/>
  <c r="E270" i="1"/>
  <c r="E307" i="1"/>
  <c r="M307" i="1" s="1"/>
  <c r="N307" i="1" s="1"/>
  <c r="E233" i="1"/>
  <c r="E4" i="1"/>
  <c r="M4" i="1" s="1"/>
  <c r="N4" i="1" s="1"/>
  <c r="E108" i="1"/>
  <c r="M108" i="1" s="1"/>
  <c r="N108" i="1" s="1"/>
  <c r="E234" i="1"/>
  <c r="M234" i="1" s="1"/>
  <c r="N234" i="1" s="1"/>
  <c r="E431" i="1"/>
  <c r="E6" i="1"/>
  <c r="E361" i="1"/>
  <c r="E7" i="1"/>
  <c r="M7" i="1" s="1"/>
  <c r="N7" i="1" s="1"/>
  <c r="E199" i="1"/>
  <c r="M199" i="1" s="1"/>
  <c r="N199" i="1" s="1"/>
  <c r="E308" i="1"/>
  <c r="M308" i="1" s="1"/>
  <c r="N308" i="1" s="1"/>
  <c r="E362" i="1"/>
  <c r="E172" i="1"/>
  <c r="E394" i="1"/>
  <c r="E39" i="1"/>
  <c r="E75" i="1"/>
  <c r="E8" i="1"/>
  <c r="M8" i="1" s="1"/>
  <c r="N8" i="1" s="1"/>
  <c r="E40" i="1"/>
  <c r="E140" i="1"/>
  <c r="E273" i="1"/>
  <c r="E363" i="1"/>
  <c r="E109" i="1"/>
  <c r="M109" i="1" s="1"/>
  <c r="N109" i="1" s="1"/>
  <c r="E175" i="1"/>
  <c r="M175" i="1" s="1"/>
  <c r="N175" i="1" s="1"/>
  <c r="E364" i="1"/>
  <c r="E397" i="1"/>
  <c r="M397" i="1" s="1"/>
  <c r="N397" i="1" s="1"/>
  <c r="E9" i="1"/>
  <c r="E41" i="1"/>
  <c r="E141" i="1"/>
  <c r="M141" i="1" s="1"/>
  <c r="N141" i="1" s="1"/>
  <c r="E10" i="1"/>
  <c r="M10" i="1" s="1"/>
  <c r="N10" i="1" s="1"/>
  <c r="E235" i="1"/>
  <c r="E365" i="1"/>
  <c r="M365" i="1" s="1"/>
  <c r="N365" i="1" s="1"/>
  <c r="E111" i="1"/>
  <c r="M111" i="1" s="1"/>
  <c r="N111" i="1" s="1"/>
  <c r="E399" i="1"/>
  <c r="E11" i="1"/>
  <c r="M11" i="1" s="1"/>
  <c r="N11" i="1" s="1"/>
  <c r="E312" i="1"/>
  <c r="M312" i="1" s="1"/>
  <c r="N312" i="1" s="1"/>
  <c r="E332" i="1"/>
  <c r="E202" i="1"/>
  <c r="E275" i="1"/>
  <c r="E112" i="1"/>
  <c r="M112" i="1" s="1"/>
  <c r="N112" i="1" s="1"/>
  <c r="E13" i="1"/>
  <c r="M13" i="1" s="1"/>
  <c r="N13" i="1" s="1"/>
  <c r="E276" i="1"/>
  <c r="M276" i="1" s="1"/>
  <c r="N276" i="1" s="1"/>
  <c r="E176" i="1"/>
  <c r="E203" i="1"/>
  <c r="E333" i="1"/>
  <c r="E433" i="1"/>
  <c r="M433" i="1" s="1"/>
  <c r="N433" i="1" s="1"/>
  <c r="E113" i="1"/>
  <c r="M113" i="1" s="1"/>
  <c r="N113" i="1" s="1"/>
  <c r="E14" i="1"/>
  <c r="M14" i="1" s="1"/>
  <c r="N14" i="1" s="1"/>
  <c r="E236" i="1"/>
  <c r="E78" i="1"/>
  <c r="E178" i="1"/>
  <c r="E204" i="1"/>
  <c r="E237" i="1"/>
  <c r="M237" i="1" s="1"/>
  <c r="N237" i="1" s="1"/>
  <c r="E313" i="1"/>
  <c r="M313" i="1" s="1"/>
  <c r="N313" i="1" s="1"/>
  <c r="E434" i="1"/>
  <c r="E114" i="1"/>
  <c r="E115" i="1"/>
  <c r="E238" i="1"/>
  <c r="E44" i="1"/>
  <c r="M44" i="1" s="1"/>
  <c r="N44" i="1" s="1"/>
  <c r="E205" i="1"/>
  <c r="M205" i="1" s="1"/>
  <c r="N205" i="1" s="1"/>
  <c r="E239" i="1"/>
  <c r="M239" i="1" s="1"/>
  <c r="N239" i="1" s="1"/>
  <c r="E79" i="1"/>
  <c r="E179" i="1"/>
  <c r="E45" i="1"/>
  <c r="E117" i="1"/>
  <c r="M117" i="1" s="1"/>
  <c r="N117" i="1" s="1"/>
  <c r="E181" i="1"/>
  <c r="M181" i="1" s="1"/>
  <c r="N181" i="1" s="1"/>
  <c r="E16" i="1"/>
  <c r="M16" i="1" s="1"/>
  <c r="N16" i="1" s="1"/>
  <c r="E17" i="1"/>
  <c r="E46" i="1"/>
  <c r="E143" i="1"/>
  <c r="E336" i="1"/>
  <c r="M336" i="1" s="1"/>
  <c r="N336" i="1" s="1"/>
  <c r="E47" i="1"/>
  <c r="M47" i="1" s="1"/>
  <c r="N47" i="1" s="1"/>
  <c r="E48" i="1"/>
  <c r="M48" i="1" s="1"/>
  <c r="N48" i="1" s="1"/>
  <c r="E278" i="1"/>
  <c r="E370" i="1"/>
  <c r="E315" i="1"/>
  <c r="E371" i="1"/>
  <c r="M371" i="1" s="1"/>
  <c r="N371" i="1" s="1"/>
  <c r="E279" i="1"/>
  <c r="M279" i="1" s="1"/>
  <c r="N279" i="1" s="1"/>
  <c r="E280" i="1"/>
  <c r="M280" i="1" s="1"/>
  <c r="N280" i="1" s="1"/>
  <c r="E49" i="1"/>
  <c r="E240" i="1"/>
  <c r="E144" i="1"/>
  <c r="E241" i="1"/>
  <c r="M241" i="1" s="1"/>
  <c r="N241" i="1" s="1"/>
  <c r="E337" i="1"/>
  <c r="M337" i="1" s="1"/>
  <c r="N337" i="1" s="1"/>
  <c r="E206" i="1"/>
  <c r="M206" i="1" s="1"/>
  <c r="N206" i="1" s="1"/>
  <c r="E338" i="1"/>
  <c r="E439" i="1"/>
  <c r="E81" i="1"/>
  <c r="E119" i="1"/>
  <c r="M119" i="1" s="1"/>
  <c r="E120" i="1"/>
  <c r="M120" i="1" s="1"/>
  <c r="N120" i="1" s="1"/>
  <c r="E372" i="1"/>
  <c r="M372" i="1" s="1"/>
  <c r="N372" i="1" s="1"/>
  <c r="E317" i="1"/>
  <c r="E18" i="1"/>
  <c r="E19" i="1"/>
  <c r="E20" i="1"/>
  <c r="M20" i="1" s="1"/>
  <c r="N20" i="1" s="1"/>
  <c r="E243" i="1"/>
  <c r="M243" i="1" s="1"/>
  <c r="N243" i="1" s="1"/>
  <c r="E406" i="1"/>
  <c r="M406" i="1" s="1"/>
  <c r="N406" i="1" s="1"/>
  <c r="E22" i="1"/>
  <c r="E82" i="1"/>
  <c r="E207" i="1"/>
  <c r="E208" i="1"/>
  <c r="M208" i="1" s="1"/>
  <c r="N208" i="1" s="1"/>
  <c r="E185" i="1"/>
  <c r="M185" i="1" s="1"/>
  <c r="N185" i="1" s="1"/>
  <c r="E281" i="1"/>
  <c r="M281" i="1" s="1"/>
  <c r="N281" i="1" s="1"/>
  <c r="E340" i="1"/>
  <c r="E373" i="1"/>
  <c r="E440" i="1"/>
  <c r="E84" i="1"/>
  <c r="M84" i="1" s="1"/>
  <c r="N84" i="1" s="1"/>
  <c r="E209" i="1"/>
  <c r="M209" i="1" s="1"/>
  <c r="N209" i="1" s="1"/>
  <c r="E318" i="1"/>
  <c r="M318" i="1" s="1"/>
  <c r="N318" i="1" s="1"/>
  <c r="E23" i="1"/>
  <c r="E147" i="1"/>
  <c r="E407" i="1"/>
  <c r="E122" i="1"/>
  <c r="M122" i="1" s="1"/>
  <c r="N122" i="1" s="1"/>
  <c r="E148" i="1"/>
  <c r="M148" i="1" s="1"/>
  <c r="N148" i="1" s="1"/>
  <c r="E51" i="1"/>
  <c r="M51" i="1" s="1"/>
  <c r="N51" i="1" s="1"/>
  <c r="E375" i="1"/>
  <c r="E442" i="1"/>
  <c r="E408" i="1"/>
  <c r="E52" i="1"/>
  <c r="M52" i="1" s="1"/>
  <c r="N52" i="1" s="1"/>
  <c r="E342" i="1"/>
  <c r="M342" i="1" s="1"/>
  <c r="N342" i="1" s="1"/>
  <c r="E376" i="1"/>
  <c r="M376" i="1" s="1"/>
  <c r="N376" i="1" s="1"/>
  <c r="E150" i="1"/>
  <c r="E212" i="1"/>
  <c r="E250" i="1"/>
  <c r="E53" i="1"/>
  <c r="M53" i="1" s="1"/>
  <c r="N53" i="1" s="1"/>
  <c r="E85" i="1"/>
  <c r="M85" i="1" s="1"/>
  <c r="N85" i="1" s="1"/>
  <c r="E187" i="1"/>
  <c r="M187" i="1" s="1"/>
  <c r="N187" i="1" s="1"/>
  <c r="E319" i="1"/>
  <c r="E443" i="1"/>
  <c r="E444" i="1"/>
  <c r="E445" i="1"/>
  <c r="M445" i="1" s="1"/>
  <c r="N445" i="1" s="1"/>
  <c r="E152" i="1"/>
  <c r="M152" i="1" s="1"/>
  <c r="N152" i="1" s="1"/>
  <c r="E283" i="1"/>
  <c r="M283" i="1" s="1"/>
  <c r="N283" i="1" s="1"/>
  <c r="E346" i="1"/>
  <c r="E214" i="1"/>
  <c r="E215" i="1"/>
  <c r="E216" i="1"/>
  <c r="M216" i="1" s="1"/>
  <c r="N216" i="1" s="1"/>
  <c r="E26" i="1"/>
  <c r="M26" i="1" s="1"/>
  <c r="N26" i="1" s="1"/>
  <c r="E127" i="1"/>
  <c r="M127" i="1" s="1"/>
  <c r="N127" i="1" s="1"/>
  <c r="E153" i="1"/>
  <c r="E217" i="1"/>
  <c r="E189" i="1"/>
  <c r="E448" i="1"/>
  <c r="M448" i="1" s="1"/>
  <c r="N448" i="1" s="1"/>
  <c r="E57" i="1"/>
  <c r="M57" i="1" s="1"/>
  <c r="N57" i="1" s="1"/>
  <c r="E87" i="1"/>
  <c r="M87" i="1" s="1"/>
  <c r="N87" i="1" s="1"/>
  <c r="E128" i="1"/>
  <c r="E190" i="1"/>
  <c r="E377" i="1"/>
  <c r="E191" i="1"/>
  <c r="M191" i="1" s="1"/>
  <c r="N191" i="1" s="1"/>
  <c r="E158" i="1"/>
  <c r="M158" i="1" s="1"/>
  <c r="N158" i="1" s="1"/>
  <c r="E378" i="1"/>
  <c r="M378" i="1" s="1"/>
  <c r="N378" i="1" s="1"/>
  <c r="E379" i="1"/>
  <c r="E129" i="1"/>
  <c r="E252" i="1"/>
  <c r="E28" i="1"/>
  <c r="M28" i="1" s="1"/>
  <c r="N28" i="1" s="1"/>
  <c r="E321" i="1"/>
  <c r="M321" i="1" s="1"/>
  <c r="N321" i="1" s="1"/>
  <c r="E322" i="1"/>
  <c r="M322" i="1" s="1"/>
  <c r="N322" i="1" s="1"/>
  <c r="E130" i="1"/>
  <c r="E450" i="1"/>
  <c r="E414" i="1"/>
  <c r="E286" i="1"/>
  <c r="M286" i="1" s="1"/>
  <c r="N286" i="1" s="1"/>
  <c r="E451" i="1"/>
  <c r="M451" i="1" s="1"/>
  <c r="N451" i="1" s="1"/>
  <c r="E254" i="1"/>
  <c r="M254" i="1" s="1"/>
  <c r="N254" i="1" s="1"/>
  <c r="E194" i="1"/>
  <c r="E349" i="1"/>
  <c r="E220" i="1"/>
  <c r="E29" i="1"/>
  <c r="M29" i="1" s="1"/>
  <c r="N29" i="1" s="1"/>
  <c r="E88" i="1"/>
  <c r="M88" i="1" s="1"/>
  <c r="N88" i="1" s="1"/>
  <c r="E381" i="1"/>
  <c r="M381" i="1" s="1"/>
  <c r="N381" i="1" s="1"/>
  <c r="E382" i="1"/>
  <c r="E30" i="1"/>
  <c r="E383" i="1"/>
  <c r="E58" i="1"/>
  <c r="M58" i="1" s="1"/>
  <c r="N58" i="1" s="1"/>
  <c r="E89" i="1"/>
  <c r="M89" i="1" s="1"/>
  <c r="N89" i="1" s="1"/>
  <c r="E90" i="1"/>
  <c r="M90" i="1" s="1"/>
  <c r="N90" i="1" s="1"/>
  <c r="E323" i="1"/>
  <c r="E288" i="1"/>
  <c r="E417" i="1"/>
  <c r="E454" i="1"/>
  <c r="M454" i="1" s="1"/>
  <c r="N454" i="1" s="1"/>
  <c r="E221" i="1"/>
  <c r="M221" i="1" s="1"/>
  <c r="N221" i="1" s="1"/>
  <c r="E385" i="1"/>
  <c r="M385" i="1" s="1"/>
  <c r="N385" i="1" s="1"/>
  <c r="E256" i="1"/>
  <c r="E386" i="1"/>
  <c r="E289" i="1"/>
  <c r="E59" i="1"/>
  <c r="M59" i="1" s="1"/>
  <c r="N59" i="1" s="1"/>
  <c r="E93" i="1"/>
  <c r="M93" i="1" s="1"/>
  <c r="N93" i="1" s="1"/>
  <c r="E418" i="1"/>
  <c r="M418" i="1" s="1"/>
  <c r="N418" i="1" s="1"/>
  <c r="E420" i="1"/>
  <c r="E324" i="1"/>
  <c r="E290" i="1"/>
  <c r="E132" i="1"/>
  <c r="M132" i="1" s="1"/>
  <c r="N132" i="1" s="1"/>
  <c r="E60" i="1"/>
  <c r="M60" i="1" s="1"/>
  <c r="N60" i="1" s="1"/>
  <c r="E133" i="1"/>
  <c r="M133" i="1" s="1"/>
  <c r="N133" i="1" s="1"/>
  <c r="E387" i="1"/>
  <c r="E226" i="1"/>
  <c r="E96" i="1"/>
  <c r="E97" i="1"/>
  <c r="M97" i="1" s="1"/>
  <c r="N97" i="1" s="1"/>
  <c r="E422" i="1"/>
  <c r="M422" i="1" s="1"/>
  <c r="N422" i="1" s="1"/>
  <c r="E423" i="1"/>
  <c r="M423" i="1" s="1"/>
  <c r="N423" i="1" s="1"/>
  <c r="E292" i="1"/>
  <c r="E61" i="1"/>
  <c r="E32" i="1"/>
  <c r="E260" i="1"/>
  <c r="M260" i="1" s="1"/>
  <c r="N260" i="1" s="1"/>
  <c r="E294" i="1"/>
  <c r="M294" i="1" s="1"/>
  <c r="N294" i="1" s="1"/>
  <c r="E388" i="1"/>
  <c r="M388" i="1" s="1"/>
  <c r="N388" i="1" s="1"/>
  <c r="E261" i="1"/>
  <c r="E98" i="1"/>
  <c r="E63" i="1"/>
  <c r="E389" i="1"/>
  <c r="M389" i="1" s="1"/>
  <c r="N389" i="1" s="1"/>
  <c r="E163" i="1"/>
  <c r="M163" i="1" s="1"/>
  <c r="N163" i="1" s="1"/>
  <c r="E135" i="1"/>
  <c r="M135" i="1" s="1"/>
  <c r="N135" i="1" s="1"/>
  <c r="E230" i="1"/>
  <c r="E33" i="1"/>
  <c r="E99" i="1"/>
  <c r="M99" i="1" s="1"/>
  <c r="N99" i="1" s="1"/>
  <c r="E353" i="1"/>
  <c r="M353" i="1" s="1"/>
  <c r="N353" i="1" s="1"/>
  <c r="E458" i="1"/>
  <c r="M458" i="1" s="1"/>
  <c r="N458" i="1" s="1"/>
  <c r="E390" i="1"/>
  <c r="E100" i="1"/>
  <c r="E64" i="1"/>
  <c r="E66" i="1"/>
  <c r="M66" i="1" s="1"/>
  <c r="N66" i="1" s="1"/>
  <c r="E231" i="1"/>
  <c r="M231" i="1" s="1"/>
  <c r="N231" i="1" s="1"/>
  <c r="E459" i="1"/>
  <c r="M459" i="1" s="1"/>
  <c r="N459" i="1" s="1"/>
  <c r="E136" i="1"/>
  <c r="M136" i="1" s="1"/>
  <c r="N136" i="1" s="1"/>
  <c r="E165" i="1"/>
  <c r="E354" i="1"/>
  <c r="E355" i="1"/>
  <c r="M355" i="1" s="1"/>
  <c r="N355" i="1" s="1"/>
  <c r="E102" i="1"/>
  <c r="M102" i="1" s="1"/>
  <c r="N102" i="1" s="1"/>
  <c r="E35" i="1"/>
  <c r="M35" i="1" s="1"/>
  <c r="N35" i="1" s="1"/>
  <c r="E357" i="1"/>
  <c r="E391" i="1"/>
  <c r="E36" i="1"/>
  <c r="E359" i="1"/>
  <c r="M359" i="1" s="1"/>
  <c r="N359" i="1" s="1"/>
  <c r="E327" i="1"/>
  <c r="M327" i="1" s="1"/>
  <c r="N327" i="1" s="1"/>
  <c r="E232" i="1"/>
  <c r="M232" i="1" s="1"/>
  <c r="N232" i="1" s="1"/>
  <c r="E426" i="1"/>
  <c r="M426" i="1" s="1"/>
  <c r="N426" i="1" s="1"/>
  <c r="E328" i="1"/>
  <c r="E360" i="1"/>
  <c r="E103" i="1"/>
  <c r="M103" i="1" s="1"/>
  <c r="N103" i="1" s="1"/>
  <c r="E296" i="1"/>
  <c r="M296" i="1" s="1"/>
  <c r="N296" i="1" s="1"/>
  <c r="E392" i="1"/>
  <c r="M392" i="1" s="1"/>
  <c r="N392" i="1" s="1"/>
  <c r="E267" i="1"/>
  <c r="E255" i="1"/>
  <c r="E104" i="1"/>
  <c r="L71" i="1"/>
  <c r="L105" i="1"/>
  <c r="L167" i="1"/>
  <c r="L168" i="1"/>
  <c r="L427" i="1"/>
  <c r="L72" i="1"/>
  <c r="L169" i="1"/>
  <c r="L266" i="1"/>
  <c r="L298" i="1"/>
  <c r="L429" i="1"/>
  <c r="L329" i="1"/>
  <c r="L269" i="1"/>
  <c r="L37" i="1"/>
  <c r="L302" i="1"/>
  <c r="L137" i="1"/>
  <c r="L138" i="1"/>
  <c r="L170" i="1"/>
  <c r="L106" i="1"/>
  <c r="L304" i="1"/>
  <c r="L306" i="1"/>
  <c r="L271" i="1"/>
  <c r="L272" i="1"/>
  <c r="L5" i="1"/>
  <c r="L309" i="1"/>
  <c r="L395" i="1"/>
  <c r="L330" i="1"/>
  <c r="L173" i="1"/>
  <c r="L432" i="1"/>
  <c r="L174" i="1"/>
  <c r="L200" i="1"/>
  <c r="L310" i="1"/>
  <c r="L396" i="1"/>
  <c r="L110" i="1"/>
  <c r="L201" i="1"/>
  <c r="L331" i="1"/>
  <c r="L398" i="1"/>
  <c r="L76" i="1"/>
  <c r="L311" i="1"/>
  <c r="L400" i="1"/>
  <c r="L401" i="1"/>
  <c r="L274" i="1"/>
  <c r="L42" i="1"/>
  <c r="L12" i="1"/>
  <c r="L43" i="1"/>
  <c r="L77" i="1"/>
  <c r="L366" i="1"/>
  <c r="L402" i="1"/>
  <c r="L334" i="1"/>
  <c r="L367" i="1"/>
  <c r="L177" i="1"/>
  <c r="L15" i="1"/>
  <c r="L368" i="1"/>
  <c r="L403" i="1"/>
  <c r="L404" i="1"/>
  <c r="L405" i="1"/>
  <c r="L435" i="1"/>
  <c r="L369" i="1"/>
  <c r="L314" i="1"/>
  <c r="L436" i="1"/>
  <c r="L437" i="1"/>
  <c r="L180" i="1"/>
  <c r="L116" i="1"/>
  <c r="L142" i="1"/>
  <c r="L182" i="1"/>
  <c r="L277" i="1"/>
  <c r="L335" i="1"/>
  <c r="L438" i="1"/>
  <c r="L118" i="1"/>
  <c r="L80" i="1"/>
  <c r="L316" i="1"/>
  <c r="L121" i="1"/>
  <c r="L183" i="1"/>
  <c r="L145" i="1"/>
  <c r="L184" i="1"/>
  <c r="L242" i="1"/>
  <c r="L21" i="1"/>
  <c r="L244" i="1"/>
  <c r="L50" i="1"/>
  <c r="L83" i="1"/>
  <c r="L146" i="1"/>
  <c r="L245" i="1"/>
  <c r="L339" i="1"/>
  <c r="L186" i="1"/>
  <c r="L210" i="1"/>
  <c r="L282" i="1"/>
  <c r="L24" i="1"/>
  <c r="L441" i="1"/>
  <c r="L374" i="1"/>
  <c r="L246" i="1"/>
  <c r="L341" i="1"/>
  <c r="L123" i="1"/>
  <c r="L211" i="1"/>
  <c r="L409" i="1"/>
  <c r="L124" i="1"/>
  <c r="L149" i="1"/>
  <c r="L213" i="1"/>
  <c r="L247" i="1"/>
  <c r="L248" i="1"/>
  <c r="L249" i="1"/>
  <c r="L410" i="1"/>
  <c r="L151" i="1"/>
  <c r="L343" i="1"/>
  <c r="L344" i="1"/>
  <c r="L54" i="1"/>
  <c r="L345" i="1"/>
  <c r="L411" i="1"/>
  <c r="L412" i="1"/>
  <c r="L25" i="1"/>
  <c r="L125" i="1"/>
  <c r="L126" i="1"/>
  <c r="L188" i="1"/>
  <c r="L284" i="1"/>
  <c r="L446" i="1"/>
  <c r="L55" i="1"/>
  <c r="L447" i="1"/>
  <c r="L56" i="1"/>
  <c r="L86" i="1"/>
  <c r="L285" i="1"/>
  <c r="L154" i="1"/>
  <c r="L155" i="1"/>
  <c r="L347" i="1"/>
  <c r="L156" i="1"/>
  <c r="L157" i="1"/>
  <c r="L218" i="1"/>
  <c r="L449" i="1"/>
  <c r="L348" i="1"/>
  <c r="L27" i="1"/>
  <c r="L251" i="1"/>
  <c r="L192" i="1"/>
  <c r="L320" i="1"/>
  <c r="L159" i="1"/>
  <c r="L193" i="1"/>
  <c r="L413" i="1"/>
  <c r="L160" i="1"/>
  <c r="L219" i="1"/>
  <c r="L253" i="1"/>
  <c r="L415" i="1"/>
  <c r="L452" i="1"/>
  <c r="L416" i="1"/>
  <c r="L287" i="1"/>
  <c r="L380" i="1"/>
  <c r="L453" i="1"/>
  <c r="L350" i="1"/>
  <c r="L384" i="1"/>
  <c r="L455" i="1"/>
  <c r="L222" i="1"/>
  <c r="L223" i="1"/>
  <c r="L91" i="1"/>
  <c r="L195" i="1"/>
  <c r="L351" i="1"/>
  <c r="L31" i="1"/>
  <c r="L131" i="1"/>
  <c r="L92" i="1"/>
  <c r="L419" i="1"/>
  <c r="L352" i="1"/>
  <c r="L224" i="1"/>
  <c r="L421" i="1"/>
  <c r="L225" i="1"/>
  <c r="L94" i="1"/>
  <c r="L257" i="1"/>
  <c r="L291" i="1"/>
  <c r="L95" i="1"/>
  <c r="L134" i="1"/>
  <c r="L258" i="1"/>
  <c r="L325" i="1"/>
  <c r="L227" i="1"/>
  <c r="L456" i="1"/>
  <c r="L259" i="1"/>
  <c r="L293" i="1"/>
  <c r="L326" i="1"/>
  <c r="L62" i="1"/>
  <c r="L161" i="1"/>
  <c r="L228" i="1"/>
  <c r="L424" i="1"/>
  <c r="L162" i="1"/>
  <c r="L196" i="1"/>
  <c r="L457" i="1"/>
  <c r="L229" i="1"/>
  <c r="L164" i="1"/>
  <c r="L65" i="1"/>
  <c r="L262" i="1"/>
  <c r="L295" i="1"/>
  <c r="L34" i="1"/>
  <c r="L425" i="1"/>
  <c r="L101" i="1"/>
  <c r="L356" i="1"/>
  <c r="L263" i="1"/>
  <c r="L67" i="1"/>
  <c r="L264" i="1"/>
  <c r="L68" i="1"/>
  <c r="L197" i="1"/>
  <c r="L358" i="1"/>
  <c r="L166" i="1"/>
  <c r="L69" i="1"/>
  <c r="L265" i="1"/>
  <c r="L460" i="1"/>
  <c r="L70" i="1"/>
  <c r="L297" i="1"/>
  <c r="L428" i="1"/>
  <c r="L268" i="1"/>
  <c r="L299" i="1"/>
  <c r="L2" i="1"/>
  <c r="L3" i="1"/>
  <c r="L300" i="1"/>
  <c r="L301" i="1"/>
  <c r="L430" i="1"/>
  <c r="L198" i="1"/>
  <c r="L38" i="1"/>
  <c r="L73" i="1"/>
  <c r="L303" i="1"/>
  <c r="L393" i="1"/>
  <c r="L139" i="1"/>
  <c r="L74" i="1"/>
  <c r="L305" i="1"/>
  <c r="L107" i="1"/>
  <c r="L171" i="1"/>
  <c r="L270" i="1"/>
  <c r="L307" i="1"/>
  <c r="L233" i="1"/>
  <c r="L4" i="1"/>
  <c r="L108" i="1"/>
  <c r="L234" i="1"/>
  <c r="L431" i="1"/>
  <c r="L6" i="1"/>
  <c r="L361" i="1"/>
  <c r="L7" i="1"/>
  <c r="L199" i="1"/>
  <c r="L308" i="1"/>
  <c r="L362" i="1"/>
  <c r="L172" i="1"/>
  <c r="L394" i="1"/>
  <c r="L39" i="1"/>
  <c r="L75" i="1"/>
  <c r="L8" i="1"/>
  <c r="L40" i="1"/>
  <c r="L140" i="1"/>
  <c r="L273" i="1"/>
  <c r="L363" i="1"/>
  <c r="L109" i="1"/>
  <c r="L175" i="1"/>
  <c r="L364" i="1"/>
  <c r="L397" i="1"/>
  <c r="L9" i="1"/>
  <c r="L41" i="1"/>
  <c r="L141" i="1"/>
  <c r="L10" i="1"/>
  <c r="L235" i="1"/>
  <c r="L365" i="1"/>
  <c r="L111" i="1"/>
  <c r="L399" i="1"/>
  <c r="L11" i="1"/>
  <c r="L312" i="1"/>
  <c r="L332" i="1"/>
  <c r="L202" i="1"/>
  <c r="L275" i="1"/>
  <c r="L112" i="1"/>
  <c r="L13" i="1"/>
  <c r="L276" i="1"/>
  <c r="L176" i="1"/>
  <c r="L203" i="1"/>
  <c r="L333" i="1"/>
  <c r="L433" i="1"/>
  <c r="L113" i="1"/>
  <c r="L14" i="1"/>
  <c r="L236" i="1"/>
  <c r="L78" i="1"/>
  <c r="L178" i="1"/>
  <c r="L204" i="1"/>
  <c r="L237" i="1"/>
  <c r="L313" i="1"/>
  <c r="L434" i="1"/>
  <c r="L114" i="1"/>
  <c r="L115" i="1"/>
  <c r="L238" i="1"/>
  <c r="L44" i="1"/>
  <c r="L205" i="1"/>
  <c r="L239" i="1"/>
  <c r="L79" i="1"/>
  <c r="L179" i="1"/>
  <c r="L45" i="1"/>
  <c r="L117" i="1"/>
  <c r="L181" i="1"/>
  <c r="L16" i="1"/>
  <c r="L17" i="1"/>
  <c r="L46" i="1"/>
  <c r="L143" i="1"/>
  <c r="L336" i="1"/>
  <c r="L47" i="1"/>
  <c r="L48" i="1"/>
  <c r="L278" i="1"/>
  <c r="L370" i="1"/>
  <c r="L315" i="1"/>
  <c r="L371" i="1"/>
  <c r="L279" i="1"/>
  <c r="L280" i="1"/>
  <c r="L49" i="1"/>
  <c r="L240" i="1"/>
  <c r="L144" i="1"/>
  <c r="L241" i="1"/>
  <c r="L337" i="1"/>
  <c r="L206" i="1"/>
  <c r="L338" i="1"/>
  <c r="L439" i="1"/>
  <c r="L81" i="1"/>
  <c r="L119" i="1"/>
  <c r="L120" i="1"/>
  <c r="L372" i="1"/>
  <c r="L317" i="1"/>
  <c r="L18" i="1"/>
  <c r="L19" i="1"/>
  <c r="L20" i="1"/>
  <c r="L243" i="1"/>
  <c r="L406" i="1"/>
  <c r="L22" i="1"/>
  <c r="L82" i="1"/>
  <c r="L207" i="1"/>
  <c r="L208" i="1"/>
  <c r="L185" i="1"/>
  <c r="L281" i="1"/>
  <c r="L340" i="1"/>
  <c r="L373" i="1"/>
  <c r="L440" i="1"/>
  <c r="L84" i="1"/>
  <c r="L209" i="1"/>
  <c r="L318" i="1"/>
  <c r="L23" i="1"/>
  <c r="L147" i="1"/>
  <c r="L407" i="1"/>
  <c r="L122" i="1"/>
  <c r="L148" i="1"/>
  <c r="L51" i="1"/>
  <c r="L375" i="1"/>
  <c r="L442" i="1"/>
  <c r="L408" i="1"/>
  <c r="L52" i="1"/>
  <c r="L342" i="1"/>
  <c r="L376" i="1"/>
  <c r="L150" i="1"/>
  <c r="L212" i="1"/>
  <c r="L250" i="1"/>
  <c r="L53" i="1"/>
  <c r="L85" i="1"/>
  <c r="L187" i="1"/>
  <c r="L319" i="1"/>
  <c r="L443" i="1"/>
  <c r="L444" i="1"/>
  <c r="L445" i="1"/>
  <c r="L152" i="1"/>
  <c r="L283" i="1"/>
  <c r="L346" i="1"/>
  <c r="L214" i="1"/>
  <c r="L215" i="1"/>
  <c r="L216" i="1"/>
  <c r="L26" i="1"/>
  <c r="L127" i="1"/>
  <c r="L153" i="1"/>
  <c r="L217" i="1"/>
  <c r="L189" i="1"/>
  <c r="L448" i="1"/>
  <c r="L57" i="1"/>
  <c r="L87" i="1"/>
  <c r="L128" i="1"/>
  <c r="L190" i="1"/>
  <c r="L377" i="1"/>
  <c r="L191" i="1"/>
  <c r="L158" i="1"/>
  <c r="L378" i="1"/>
  <c r="L379" i="1"/>
  <c r="L129" i="1"/>
  <c r="L252" i="1"/>
  <c r="L28" i="1"/>
  <c r="L321" i="1"/>
  <c r="L322" i="1"/>
  <c r="L130" i="1"/>
  <c r="L450" i="1"/>
  <c r="L414" i="1"/>
  <c r="L286" i="1"/>
  <c r="L451" i="1"/>
  <c r="L254" i="1"/>
  <c r="L194" i="1"/>
  <c r="L349" i="1"/>
  <c r="L220" i="1"/>
  <c r="L29" i="1"/>
  <c r="L88" i="1"/>
  <c r="L381" i="1"/>
  <c r="L382" i="1"/>
  <c r="L30" i="1"/>
  <c r="L383" i="1"/>
  <c r="L58" i="1"/>
  <c r="L89" i="1"/>
  <c r="L90" i="1"/>
  <c r="L323" i="1"/>
  <c r="L288" i="1"/>
  <c r="L417" i="1"/>
  <c r="L454" i="1"/>
  <c r="L221" i="1"/>
  <c r="L385" i="1"/>
  <c r="L256" i="1"/>
  <c r="L386" i="1"/>
  <c r="L289" i="1"/>
  <c r="L59" i="1"/>
  <c r="L93" i="1"/>
  <c r="L418" i="1"/>
  <c r="L420" i="1"/>
  <c r="L324" i="1"/>
  <c r="L290" i="1"/>
  <c r="L132" i="1"/>
  <c r="L60" i="1"/>
  <c r="L133" i="1"/>
  <c r="L387" i="1"/>
  <c r="L226" i="1"/>
  <c r="L96" i="1"/>
  <c r="L97" i="1"/>
  <c r="L422" i="1"/>
  <c r="L423" i="1"/>
  <c r="L292" i="1"/>
  <c r="L61" i="1"/>
  <c r="L32" i="1"/>
  <c r="L260" i="1"/>
  <c r="L294" i="1"/>
  <c r="L388" i="1"/>
  <c r="L261" i="1"/>
  <c r="L98" i="1"/>
  <c r="L63" i="1"/>
  <c r="L389" i="1"/>
  <c r="L163" i="1"/>
  <c r="L135" i="1"/>
  <c r="L230" i="1"/>
  <c r="L33" i="1"/>
  <c r="L99" i="1"/>
  <c r="L353" i="1"/>
  <c r="L458" i="1"/>
  <c r="L390" i="1"/>
  <c r="L100" i="1"/>
  <c r="L64" i="1"/>
  <c r="L66" i="1"/>
  <c r="L231" i="1"/>
  <c r="L459" i="1"/>
  <c r="L136" i="1"/>
  <c r="L165" i="1"/>
  <c r="L354" i="1"/>
  <c r="L355" i="1"/>
  <c r="L102" i="1"/>
  <c r="L35" i="1"/>
  <c r="L357" i="1"/>
  <c r="L391" i="1"/>
  <c r="L36" i="1"/>
  <c r="L359" i="1"/>
  <c r="L327" i="1"/>
  <c r="L232" i="1"/>
  <c r="L426" i="1"/>
  <c r="L328" i="1"/>
  <c r="L360" i="1"/>
  <c r="L103" i="1"/>
  <c r="L296" i="1"/>
  <c r="L392" i="1"/>
  <c r="L267" i="1"/>
  <c r="L255" i="1"/>
  <c r="L104" i="1"/>
  <c r="M63" i="1" l="1"/>
  <c r="N63" i="1" s="1"/>
  <c r="M32" i="1"/>
  <c r="N32" i="1" s="1"/>
  <c r="M96" i="1"/>
  <c r="N96" i="1" s="1"/>
  <c r="M290" i="1"/>
  <c r="N290" i="1" s="1"/>
  <c r="M289" i="1"/>
  <c r="N289" i="1" s="1"/>
  <c r="M417" i="1"/>
  <c r="N417" i="1" s="1"/>
  <c r="M383" i="1"/>
  <c r="N383" i="1" s="1"/>
  <c r="M220" i="1"/>
  <c r="N220" i="1" s="1"/>
  <c r="M414" i="1"/>
  <c r="N414" i="1" s="1"/>
  <c r="M252" i="1"/>
  <c r="N252" i="1" s="1"/>
  <c r="M377" i="1"/>
  <c r="N377" i="1" s="1"/>
  <c r="M189" i="1"/>
  <c r="N189" i="1" s="1"/>
  <c r="M215" i="1"/>
  <c r="N215" i="1" s="1"/>
  <c r="M444" i="1"/>
  <c r="N444" i="1" s="1"/>
  <c r="M250" i="1"/>
  <c r="N250" i="1" s="1"/>
  <c r="M408" i="1"/>
  <c r="N408" i="1" s="1"/>
  <c r="M407" i="1"/>
  <c r="N407" i="1" s="1"/>
  <c r="M440" i="1"/>
  <c r="N440" i="1" s="1"/>
  <c r="M207" i="1"/>
  <c r="N207" i="1" s="1"/>
  <c r="M19" i="1"/>
  <c r="N19" i="1" s="1"/>
  <c r="M81" i="1"/>
  <c r="N81" i="1" s="1"/>
  <c r="M144" i="1"/>
  <c r="N144" i="1" s="1"/>
  <c r="M315" i="1"/>
  <c r="N315" i="1" s="1"/>
  <c r="M143" i="1"/>
  <c r="N143" i="1" s="1"/>
  <c r="M45" i="1"/>
  <c r="N45" i="1" s="1"/>
  <c r="M238" i="1"/>
  <c r="N238" i="1" s="1"/>
  <c r="M204" i="1"/>
  <c r="N204" i="1" s="1"/>
  <c r="M399" i="1"/>
  <c r="N399" i="1" s="1"/>
  <c r="M41" i="1"/>
  <c r="N41" i="1" s="1"/>
  <c r="M363" i="1"/>
  <c r="N363" i="1" s="1"/>
  <c r="M39" i="1"/>
  <c r="N39" i="1" s="1"/>
  <c r="M305" i="1"/>
  <c r="N305" i="1" s="1"/>
  <c r="M38" i="1"/>
  <c r="N38" i="1" s="1"/>
  <c r="M460" i="1"/>
  <c r="N460" i="1" s="1"/>
  <c r="M68" i="1"/>
  <c r="N68" i="1" s="1"/>
  <c r="M229" i="1"/>
  <c r="N229" i="1" s="1"/>
  <c r="M161" i="1"/>
  <c r="N161" i="1" s="1"/>
  <c r="M257" i="1"/>
  <c r="N257" i="1" s="1"/>
  <c r="M419" i="1"/>
  <c r="N419" i="1" s="1"/>
  <c r="M453" i="1"/>
  <c r="N453" i="1" s="1"/>
  <c r="M253" i="1"/>
  <c r="N253" i="1" s="1"/>
  <c r="M218" i="1"/>
  <c r="N218" i="1" s="1"/>
  <c r="M285" i="1"/>
  <c r="N285" i="1" s="1"/>
  <c r="M411" i="1"/>
  <c r="N411" i="1" s="1"/>
  <c r="M410" i="1"/>
  <c r="N410" i="1" s="1"/>
  <c r="M374" i="1"/>
  <c r="N374" i="1" s="1"/>
  <c r="M339" i="1"/>
  <c r="N339" i="1" s="1"/>
  <c r="M316" i="1"/>
  <c r="N316" i="1" s="1"/>
  <c r="M182" i="1"/>
  <c r="N182" i="1" s="1"/>
  <c r="M368" i="1"/>
  <c r="N368" i="1" s="1"/>
  <c r="M366" i="1"/>
  <c r="N366" i="1" s="1"/>
  <c r="M401" i="1"/>
  <c r="N401" i="1" s="1"/>
  <c r="M432" i="1"/>
  <c r="N432" i="1" s="1"/>
  <c r="M138" i="1"/>
  <c r="N138" i="1" s="1"/>
  <c r="M168" i="1"/>
  <c r="N168" i="1" s="1"/>
  <c r="M360" i="1"/>
  <c r="N360" i="1" s="1"/>
  <c r="M36" i="1"/>
  <c r="N36" i="1" s="1"/>
  <c r="M354" i="1"/>
  <c r="N354" i="1" s="1"/>
  <c r="M64" i="1"/>
  <c r="N64" i="1" s="1"/>
  <c r="M33" i="1"/>
  <c r="N33" i="1" s="1"/>
  <c r="M98" i="1"/>
  <c r="N98" i="1" s="1"/>
  <c r="M61" i="1"/>
  <c r="N61" i="1" s="1"/>
  <c r="M226" i="1"/>
  <c r="N226" i="1" s="1"/>
  <c r="M324" i="1"/>
  <c r="N324" i="1" s="1"/>
  <c r="M386" i="1"/>
  <c r="N386" i="1" s="1"/>
  <c r="M288" i="1"/>
  <c r="N288" i="1" s="1"/>
  <c r="M30" i="1"/>
  <c r="N30" i="1" s="1"/>
  <c r="M349" i="1"/>
  <c r="N349" i="1" s="1"/>
  <c r="M450" i="1"/>
  <c r="N450" i="1" s="1"/>
  <c r="M129" i="1"/>
  <c r="N129" i="1" s="1"/>
  <c r="M190" i="1"/>
  <c r="N190" i="1" s="1"/>
  <c r="M217" i="1"/>
  <c r="N217" i="1" s="1"/>
  <c r="M214" i="1"/>
  <c r="N214" i="1" s="1"/>
  <c r="M443" i="1"/>
  <c r="N443" i="1" s="1"/>
  <c r="M212" i="1"/>
  <c r="N212" i="1" s="1"/>
  <c r="M442" i="1"/>
  <c r="N442" i="1" s="1"/>
  <c r="M147" i="1"/>
  <c r="N147" i="1" s="1"/>
  <c r="M373" i="1"/>
  <c r="N373" i="1" s="1"/>
  <c r="M82" i="1"/>
  <c r="N82" i="1" s="1"/>
  <c r="M18" i="1"/>
  <c r="N18" i="1" s="1"/>
  <c r="M439" i="1"/>
  <c r="N439" i="1" s="1"/>
  <c r="M240" i="1"/>
  <c r="N240" i="1" s="1"/>
  <c r="M370" i="1"/>
  <c r="N370" i="1" s="1"/>
  <c r="M46" i="1"/>
  <c r="N46" i="1" s="1"/>
  <c r="M179" i="1"/>
  <c r="N179" i="1" s="1"/>
  <c r="M115" i="1"/>
  <c r="N115" i="1" s="1"/>
  <c r="M178" i="1"/>
  <c r="N178" i="1" s="1"/>
  <c r="M333" i="1"/>
  <c r="N333" i="1" s="1"/>
  <c r="M9" i="1"/>
  <c r="N9" i="1" s="1"/>
  <c r="M273" i="1"/>
  <c r="N273" i="1" s="1"/>
  <c r="M394" i="1"/>
  <c r="N394" i="1" s="1"/>
  <c r="M361" i="1"/>
  <c r="N361" i="1" s="1"/>
  <c r="M233" i="1"/>
  <c r="N233" i="1" s="1"/>
  <c r="M74" i="1"/>
  <c r="N74" i="1" s="1"/>
  <c r="M198" i="1"/>
  <c r="N198" i="1" s="1"/>
  <c r="M299" i="1"/>
  <c r="N299" i="1" s="1"/>
  <c r="M265" i="1"/>
  <c r="N265" i="1" s="1"/>
  <c r="M264" i="1"/>
  <c r="N264" i="1" s="1"/>
  <c r="M34" i="1"/>
  <c r="N34" i="1" s="1"/>
  <c r="M457" i="1"/>
  <c r="N457" i="1" s="1"/>
  <c r="M62" i="1"/>
  <c r="N62" i="1" s="1"/>
  <c r="M325" i="1"/>
  <c r="N325" i="1" s="1"/>
  <c r="M94" i="1"/>
  <c r="N94" i="1" s="1"/>
  <c r="M92" i="1"/>
  <c r="N92" i="1" s="1"/>
  <c r="M223" i="1"/>
  <c r="N223" i="1" s="1"/>
  <c r="M380" i="1"/>
  <c r="N380" i="1" s="1"/>
  <c r="M219" i="1"/>
  <c r="N219" i="1" s="1"/>
  <c r="M192" i="1"/>
  <c r="N192" i="1" s="1"/>
  <c r="M157" i="1"/>
  <c r="N157" i="1" s="1"/>
  <c r="M86" i="1"/>
  <c r="N86" i="1" s="1"/>
  <c r="M188" i="1"/>
  <c r="N188" i="1" s="1"/>
  <c r="M345" i="1"/>
  <c r="N345" i="1" s="1"/>
  <c r="M249" i="1"/>
  <c r="N249" i="1" s="1"/>
  <c r="M409" i="1"/>
  <c r="N409" i="1" s="1"/>
  <c r="M441" i="1"/>
  <c r="N441" i="1" s="1"/>
  <c r="M245" i="1"/>
  <c r="N245" i="1" s="1"/>
  <c r="M242" i="1"/>
  <c r="N242" i="1" s="1"/>
  <c r="M80" i="1"/>
  <c r="N80" i="1" s="1"/>
  <c r="M142" i="1"/>
  <c r="N142" i="1" s="1"/>
  <c r="M369" i="1"/>
  <c r="N369" i="1" s="1"/>
  <c r="M15" i="1"/>
  <c r="N15" i="1" s="1"/>
  <c r="M77" i="1"/>
  <c r="N77" i="1" s="1"/>
  <c r="M400" i="1"/>
  <c r="N400" i="1" s="1"/>
  <c r="M110" i="1"/>
  <c r="N110" i="1" s="1"/>
  <c r="M173" i="1"/>
  <c r="N173" i="1" s="1"/>
  <c r="M137" i="1"/>
  <c r="N137" i="1" s="1"/>
  <c r="M298" i="1"/>
  <c r="N298" i="1" s="1"/>
  <c r="M167" i="1"/>
  <c r="N167" i="1" s="1"/>
  <c r="M104" i="1"/>
  <c r="N104" i="1" s="1"/>
  <c r="M255" i="1"/>
  <c r="N255" i="1" s="1"/>
  <c r="M328" i="1"/>
  <c r="N328" i="1" s="1"/>
  <c r="M391" i="1"/>
  <c r="N391" i="1" s="1"/>
  <c r="M165" i="1"/>
  <c r="N165" i="1" s="1"/>
  <c r="M100" i="1"/>
  <c r="N100" i="1" s="1"/>
  <c r="M230" i="1"/>
  <c r="N230" i="1" s="1"/>
  <c r="M261" i="1"/>
  <c r="N261" i="1" s="1"/>
  <c r="M292" i="1"/>
  <c r="N292" i="1" s="1"/>
  <c r="M387" i="1"/>
  <c r="N387" i="1" s="1"/>
  <c r="M420" i="1"/>
  <c r="N420" i="1" s="1"/>
  <c r="M256" i="1"/>
  <c r="N256" i="1" s="1"/>
  <c r="M323" i="1"/>
  <c r="N323" i="1" s="1"/>
  <c r="M382" i="1"/>
  <c r="N382" i="1" s="1"/>
  <c r="M194" i="1"/>
  <c r="N194" i="1" s="1"/>
  <c r="M130" i="1"/>
  <c r="N130" i="1" s="1"/>
  <c r="M379" i="1"/>
  <c r="N379" i="1" s="1"/>
  <c r="M128" i="1"/>
  <c r="N128" i="1" s="1"/>
  <c r="M153" i="1"/>
  <c r="N153" i="1" s="1"/>
  <c r="M346" i="1"/>
  <c r="N346" i="1" s="1"/>
  <c r="M319" i="1"/>
  <c r="N319" i="1" s="1"/>
  <c r="M150" i="1"/>
  <c r="N150" i="1" s="1"/>
  <c r="M375" i="1"/>
  <c r="N375" i="1" s="1"/>
  <c r="M23" i="1"/>
  <c r="N23" i="1" s="1"/>
  <c r="M340" i="1"/>
  <c r="N340" i="1" s="1"/>
  <c r="M22" i="1"/>
  <c r="N22" i="1" s="1"/>
  <c r="M317" i="1"/>
  <c r="N317" i="1" s="1"/>
  <c r="M338" i="1"/>
  <c r="N338" i="1" s="1"/>
  <c r="M49" i="1"/>
  <c r="N49" i="1" s="1"/>
  <c r="M278" i="1"/>
  <c r="N278" i="1" s="1"/>
  <c r="M17" i="1"/>
  <c r="N17" i="1" s="1"/>
  <c r="M79" i="1"/>
  <c r="N79" i="1" s="1"/>
  <c r="M114" i="1"/>
  <c r="N114" i="1" s="1"/>
  <c r="M78" i="1"/>
  <c r="N78" i="1" s="1"/>
  <c r="M203" i="1"/>
  <c r="N203" i="1" s="1"/>
  <c r="M202" i="1"/>
  <c r="N202" i="1" s="1"/>
  <c r="M140" i="1"/>
  <c r="N140" i="1" s="1"/>
  <c r="M172" i="1"/>
  <c r="N172" i="1" s="1"/>
  <c r="M6" i="1"/>
  <c r="N6" i="1" s="1"/>
  <c r="N462" i="1" s="1"/>
  <c r="O462" i="1" s="1"/>
  <c r="M139" i="1"/>
  <c r="N139" i="1" s="1"/>
  <c r="M430" i="1"/>
  <c r="N430" i="1" s="1"/>
  <c r="M69" i="1"/>
  <c r="N69" i="1" s="1"/>
  <c r="M67" i="1"/>
  <c r="N67" i="1" s="1"/>
  <c r="M196" i="1"/>
  <c r="N196" i="1" s="1"/>
  <c r="M326" i="1"/>
  <c r="N326" i="1" s="1"/>
  <c r="M225" i="1"/>
  <c r="N225" i="1" s="1"/>
  <c r="M131" i="1"/>
  <c r="N131" i="1" s="1"/>
  <c r="M287" i="1"/>
  <c r="N287" i="1" s="1"/>
  <c r="M160" i="1"/>
  <c r="N160" i="1" s="1"/>
  <c r="M156" i="1"/>
  <c r="N156" i="1" s="1"/>
  <c r="M56" i="1"/>
  <c r="N56" i="1" s="1"/>
  <c r="M54" i="1"/>
  <c r="N54" i="1" s="1"/>
  <c r="M248" i="1"/>
  <c r="N248" i="1" s="1"/>
  <c r="M24" i="1"/>
  <c r="N24" i="1" s="1"/>
  <c r="M146" i="1"/>
  <c r="N146" i="1" s="1"/>
  <c r="M118" i="1"/>
  <c r="N118" i="1" s="1"/>
  <c r="M116" i="1"/>
  <c r="N116" i="1" s="1"/>
  <c r="M177" i="1"/>
  <c r="N177" i="1" s="1"/>
  <c r="M43" i="1"/>
  <c r="N43" i="1" s="1"/>
  <c r="M396" i="1"/>
  <c r="N396" i="1" s="1"/>
  <c r="M330" i="1"/>
  <c r="N330" i="1" s="1"/>
  <c r="M306" i="1"/>
  <c r="N306" i="1" s="1"/>
  <c r="M302" i="1"/>
  <c r="N302" i="1" s="1"/>
  <c r="M105" i="1"/>
  <c r="N105" i="1" s="1"/>
  <c r="M434" i="1"/>
  <c r="N434" i="1" s="1"/>
  <c r="M236" i="1"/>
  <c r="N236" i="1" s="1"/>
  <c r="M176" i="1"/>
  <c r="N176" i="1" s="1"/>
  <c r="M332" i="1"/>
  <c r="N332" i="1" s="1"/>
  <c r="M235" i="1"/>
  <c r="N235" i="1" s="1"/>
  <c r="M364" i="1"/>
  <c r="N364" i="1" s="1"/>
  <c r="M40" i="1"/>
  <c r="N40" i="1" s="1"/>
  <c r="M362" i="1"/>
  <c r="N362" i="1" s="1"/>
  <c r="M431" i="1"/>
  <c r="N431" i="1" s="1"/>
  <c r="M270" i="1"/>
  <c r="N270" i="1" s="1"/>
  <c r="M393" i="1"/>
  <c r="N393" i="1" s="1"/>
  <c r="M301" i="1"/>
  <c r="N301" i="1" s="1"/>
  <c r="M428" i="1"/>
  <c r="N428" i="1" s="1"/>
  <c r="M166" i="1"/>
  <c r="N166" i="1" s="1"/>
  <c r="M263" i="1"/>
  <c r="N263" i="1" s="1"/>
  <c r="M262" i="1"/>
  <c r="N262" i="1" s="1"/>
  <c r="M162" i="1"/>
  <c r="N162" i="1" s="1"/>
  <c r="M293" i="1"/>
  <c r="N293" i="1" s="1"/>
  <c r="M134" i="1"/>
  <c r="N134" i="1" s="1"/>
  <c r="M421" i="1"/>
  <c r="N421" i="1" s="1"/>
  <c r="M31" i="1"/>
  <c r="N31" i="1" s="1"/>
  <c r="M455" i="1"/>
  <c r="N455" i="1" s="1"/>
  <c r="M416" i="1"/>
  <c r="N416" i="1" s="1"/>
  <c r="M413" i="1"/>
  <c r="N413" i="1" s="1"/>
  <c r="M27" i="1"/>
  <c r="N27" i="1" s="1"/>
  <c r="M347" i="1"/>
  <c r="N347" i="1" s="1"/>
  <c r="M447" i="1"/>
  <c r="N447" i="1" s="1"/>
  <c r="M125" i="1"/>
  <c r="N125" i="1" s="1"/>
  <c r="M344" i="1"/>
  <c r="N344" i="1" s="1"/>
  <c r="M247" i="1"/>
  <c r="N247" i="1" s="1"/>
  <c r="M123" i="1"/>
  <c r="N123" i="1" s="1"/>
  <c r="M282" i="1"/>
  <c r="N282" i="1" s="1"/>
  <c r="M83" i="1"/>
  <c r="N83" i="1" s="1"/>
  <c r="M145" i="1"/>
  <c r="N145" i="1" s="1"/>
  <c r="M438" i="1"/>
  <c r="N438" i="1" s="1"/>
  <c r="M180" i="1"/>
  <c r="N180" i="1" s="1"/>
  <c r="M405" i="1"/>
  <c r="N405" i="1" s="1"/>
  <c r="M367" i="1"/>
  <c r="N367" i="1" s="1"/>
  <c r="M12" i="1"/>
  <c r="N12" i="1" s="1"/>
  <c r="M76" i="1"/>
  <c r="N76" i="1" s="1"/>
  <c r="M310" i="1"/>
  <c r="N310" i="1" s="1"/>
  <c r="M395" i="1"/>
  <c r="N395" i="1" s="1"/>
  <c r="M304" i="1"/>
  <c r="N304" i="1" s="1"/>
  <c r="M37" i="1"/>
  <c r="N37" i="1" s="1"/>
  <c r="M169" i="1"/>
  <c r="N169" i="1" s="1"/>
  <c r="M71" i="1"/>
  <c r="N71" i="1" s="1"/>
  <c r="N463" i="1"/>
  <c r="O463" i="1" l="1"/>
</calcChain>
</file>

<file path=xl/sharedStrings.xml><?xml version="1.0" encoding="utf-8"?>
<sst xmlns="http://schemas.openxmlformats.org/spreadsheetml/2006/main" count="1092" uniqueCount="492">
  <si>
    <t>STT</t>
  </si>
  <si>
    <t>Họ và tên</t>
  </si>
  <si>
    <t>Lớp</t>
  </si>
  <si>
    <t>SBD</t>
  </si>
  <si>
    <t>Môn 1</t>
  </si>
  <si>
    <t>Môn 2</t>
  </si>
  <si>
    <t>Môn 3</t>
  </si>
  <si>
    <t>Tổng điểm</t>
  </si>
  <si>
    <t>Đặng Thị Diệu Ái</t>
  </si>
  <si>
    <t>12A12</t>
  </si>
  <si>
    <t>Hoàng Thị Thúy An</t>
  </si>
  <si>
    <t>12A11</t>
  </si>
  <si>
    <t>Lý Trường An</t>
  </si>
  <si>
    <t>Nguyễn Thị Bảo An</t>
  </si>
  <si>
    <t>12A14</t>
  </si>
  <si>
    <t>Phạm Thị Thúy An</t>
  </si>
  <si>
    <t>Nguyễn Xuân An</t>
  </si>
  <si>
    <t>12A9</t>
  </si>
  <si>
    <t>Trần Hiểu Anh</t>
  </si>
  <si>
    <t>Hà Phương Anh</t>
  </si>
  <si>
    <t>Phạm Hồng Phương Anh</t>
  </si>
  <si>
    <t>12A4</t>
  </si>
  <si>
    <t>Trần Thị Ngọc Ánh</t>
  </si>
  <si>
    <t>12A5</t>
  </si>
  <si>
    <t>Huỳnh Ngọc Ánh</t>
  </si>
  <si>
    <t>Nguyễn Tiến Bảo</t>
  </si>
  <si>
    <t>12A6</t>
  </si>
  <si>
    <t>Nguyễn Tiểu Băng</t>
  </si>
  <si>
    <t>Lâm Việt Bình</t>
  </si>
  <si>
    <t>12A10</t>
  </si>
  <si>
    <t>Võ Tấn Bình</t>
  </si>
  <si>
    <t>Trần Quốc Cường</t>
  </si>
  <si>
    <t>12A13</t>
  </si>
  <si>
    <t>Huỳnh Thị Kim Chi</t>
  </si>
  <si>
    <t>Nguyễn Thị Lan Chi</t>
  </si>
  <si>
    <t>Trần Văn Danh</t>
  </si>
  <si>
    <t>Thủy Phạm Thảo Danh</t>
  </si>
  <si>
    <t>Trần Thị Bích Diễm</t>
  </si>
  <si>
    <t>Võ Thị Xuân Diệu</t>
  </si>
  <si>
    <t>Nguyễn Thị Hạnh Dung</t>
  </si>
  <si>
    <t>Võ Tấn Dũng</t>
  </si>
  <si>
    <t>12A1</t>
  </si>
  <si>
    <t>Nguyễn Tấn Đạt</t>
  </si>
  <si>
    <t>Tạ Nguyễn Thành Đạt</t>
  </si>
  <si>
    <t>12A8</t>
  </si>
  <si>
    <t>Hồ Đình Đình</t>
  </si>
  <si>
    <t>Nguyễn Trần Khánh Đoan</t>
  </si>
  <si>
    <t>Nguyễn Thị Khánh Đoan</t>
  </si>
  <si>
    <t>Nguyễn Hữu Đức</t>
  </si>
  <si>
    <t>Bùi Chí Trọng Đức</t>
  </si>
  <si>
    <t>12A2</t>
  </si>
  <si>
    <t>Lương Anh Đức</t>
  </si>
  <si>
    <t>Nguyễn Thị Bảo Giang</t>
  </si>
  <si>
    <t>Nguyễn Thị Hà</t>
  </si>
  <si>
    <t>Hà Thị Hạnh</t>
  </si>
  <si>
    <t>Ông Hòa Hạnh</t>
  </si>
  <si>
    <t>Nguyễn Thị Kim Hằng</t>
  </si>
  <si>
    <t>Võ Thị Thanh Hằng</t>
  </si>
  <si>
    <t>Hồ Thị Hằng</t>
  </si>
  <si>
    <t>Nguyễn Huỳnh Mẫn Hân</t>
  </si>
  <si>
    <t>Lê Mỹ Hiền</t>
  </si>
  <si>
    <t>Lê Hồng Hiệp</t>
  </si>
  <si>
    <t>Lương Trọng Hiếu</t>
  </si>
  <si>
    <t>Nguyễn Thị Ngọc Hiếu</t>
  </si>
  <si>
    <t>Trần Văn Hiếu</t>
  </si>
  <si>
    <t>Phạm Văn Hoài</t>
  </si>
  <si>
    <t>12A7</t>
  </si>
  <si>
    <t>Thái Văn Hoàng</t>
  </si>
  <si>
    <t>Trần Thị Thu Hồng</t>
  </si>
  <si>
    <t>Trương Thị Tuyết Hồng</t>
  </si>
  <si>
    <t>Nguyễn Minh Hùng</t>
  </si>
  <si>
    <t>Cao Trần Gia Huy</t>
  </si>
  <si>
    <t>Phan Nguyễn Gia Huy</t>
  </si>
  <si>
    <t>Mai Nguyễn Quang Huy</t>
  </si>
  <si>
    <t>Nguyễn Văn Quốc Huy</t>
  </si>
  <si>
    <t>Trần Cao Tiến Huy</t>
  </si>
  <si>
    <t>Lê Quang Huy</t>
  </si>
  <si>
    <t>Lê Quỳnh Hương</t>
  </si>
  <si>
    <t>Nguyễn Ngọc Khang</t>
  </si>
  <si>
    <t>Phạm Nguyễn Gia Khanh</t>
  </si>
  <si>
    <t>Vũ Tất Minh Khuê</t>
  </si>
  <si>
    <t>Trần Ngọc Lại</t>
  </si>
  <si>
    <t>Phạm Thị Ngọc Lan</t>
  </si>
  <si>
    <t>Bùi Lê Hương Linh</t>
  </si>
  <si>
    <t>Thái Mỹ Linh</t>
  </si>
  <si>
    <t>Đỗ Thị Mỹ Linh</t>
  </si>
  <si>
    <t>Lê Văn Linh</t>
  </si>
  <si>
    <t>Võ Thị Kiều Linh</t>
  </si>
  <si>
    <t>Trần Văn Lợi</t>
  </si>
  <si>
    <t>Huỳnh Vân Ly</t>
  </si>
  <si>
    <t>Trương Thị Ngọc Ly</t>
  </si>
  <si>
    <t>Võ Thị Thảo My</t>
  </si>
  <si>
    <t>Trần Thị Ngọc Mỹ</t>
  </si>
  <si>
    <t>Lê Na</t>
  </si>
  <si>
    <t>Đinh Thị Na</t>
  </si>
  <si>
    <t>Lê Thị Na</t>
  </si>
  <si>
    <t>12A3</t>
  </si>
  <si>
    <t>Nguyễn Quốc Nam</t>
  </si>
  <si>
    <t>Huỳnh Phương Nam</t>
  </si>
  <si>
    <t>Nguyễn Thị Tố Nga</t>
  </si>
  <si>
    <t>Trịnh Thị Thúy Nga</t>
  </si>
  <si>
    <t>Phùng Thanh Thanh Ngân</t>
  </si>
  <si>
    <t>Trần Thị Mỹ Ngân</t>
  </si>
  <si>
    <t>Nguyễn Bảo Ngân</t>
  </si>
  <si>
    <t>Tạ Thị Bảo Ngọc</t>
  </si>
  <si>
    <t>Lê Khánh Ngọc</t>
  </si>
  <si>
    <t>Nguyễn Thị Bích Ngọc</t>
  </si>
  <si>
    <t>Phạm Thị Nguyên</t>
  </si>
  <si>
    <t>Nguyễn Hoàng Nguyên</t>
  </si>
  <si>
    <t>Huỳnh Lưu Ánh Nguyệt</t>
  </si>
  <si>
    <t>Nguyễn Văn Nhàn</t>
  </si>
  <si>
    <t>Hồ Thị Nhẫn</t>
  </si>
  <si>
    <t>Nguyễn Văn Nhật</t>
  </si>
  <si>
    <t>Nguyễn Quang Nhật</t>
  </si>
  <si>
    <t>Đinh Quang Nhật</t>
  </si>
  <si>
    <t>Nguyễn Thị Yến Nhi</t>
  </si>
  <si>
    <t>Châu Thị Yến Nhi</t>
  </si>
  <si>
    <t>Trần Thị Uyên Nhi</t>
  </si>
  <si>
    <t>Chung Vệ Nhi</t>
  </si>
  <si>
    <t>Huỳnh Thị Thanh Nhi</t>
  </si>
  <si>
    <t>Lê Nguyễn Bảo Nhi</t>
  </si>
  <si>
    <t>Lê Thị Yến Nhi</t>
  </si>
  <si>
    <t>Hoàng Thị Tuyết Nhung</t>
  </si>
  <si>
    <t>Đinh Thị Mỹ Nhung</t>
  </si>
  <si>
    <t>Mai Thị Hồng Nhung</t>
  </si>
  <si>
    <t>Lê Thị Như</t>
  </si>
  <si>
    <t>Võ Thị Kim Như</t>
  </si>
  <si>
    <t>Hồ Thị Yến Như</t>
  </si>
  <si>
    <t>Phan Đặng Quỳnh Như</t>
  </si>
  <si>
    <t>Lê Đại Phong</t>
  </si>
  <si>
    <t>Bùi Nguyên Phúc</t>
  </si>
  <si>
    <t>Hồ Ngọc Phúc</t>
  </si>
  <si>
    <t>Lê Minh Phúc</t>
  </si>
  <si>
    <t>Nguyễn Lâm Hoàng Phúc</t>
  </si>
  <si>
    <t>Nguyễn Vĩnh Phúc</t>
  </si>
  <si>
    <t>Trương Thảo Phương</t>
  </si>
  <si>
    <t>Phan Thị Mỹ Phương</t>
  </si>
  <si>
    <t>Đặng Minh Quân</t>
  </si>
  <si>
    <t>Bùi Minh Quân</t>
  </si>
  <si>
    <t>Nguyễn Hữu Quốc</t>
  </si>
  <si>
    <t>Phạm Thị Quyên</t>
  </si>
  <si>
    <t>Võ Thị Thu Quyên</t>
  </si>
  <si>
    <t>Mai Lê Ngọc Quyên</t>
  </si>
  <si>
    <t>Nguyễn Thị Diễm Quỳnh</t>
  </si>
  <si>
    <t>Võ Thị Xuân Quỳnh</t>
  </si>
  <si>
    <t>Nguyễn Thị Diểm Quỳnh</t>
  </si>
  <si>
    <t>Trần Hữu Hạnh Sang</t>
  </si>
  <si>
    <t>Trần Vy Sâm</t>
  </si>
  <si>
    <t>Trần Thị Tuyết Sửu</t>
  </si>
  <si>
    <t>Nguyễn Tất Tài</t>
  </si>
  <si>
    <t>Lương Thế Tài</t>
  </si>
  <si>
    <t>Trần Thị Minh Tâm</t>
  </si>
  <si>
    <t>Trần Thị Tây</t>
  </si>
  <si>
    <t>Nguyễn Thị Quỳnh Tiên</t>
  </si>
  <si>
    <t>Nguyễn Hồ Thu Tiền</t>
  </si>
  <si>
    <t>Trần Tiến</t>
  </si>
  <si>
    <t>Huỳnh Quang Tiến</t>
  </si>
  <si>
    <t>Nguyễn Đức Toàn</t>
  </si>
  <si>
    <t>Nguyễn Nhật Thiên Tú</t>
  </si>
  <si>
    <t>Trần Hồ Anh Tuấn</t>
  </si>
  <si>
    <t>Võ Thanh Tùng</t>
  </si>
  <si>
    <t>Nguyễn Thị Thủy Tuyên</t>
  </si>
  <si>
    <t>Huỳnh Thị Tuyền</t>
  </si>
  <si>
    <t>Hà Văn Thắng</t>
  </si>
  <si>
    <t>Huỳnh Đức Thắng</t>
  </si>
  <si>
    <t>Võ Đăng Quốc Thắng</t>
  </si>
  <si>
    <t>Nguyễn Thị Minh Thi</t>
  </si>
  <si>
    <t>Phạm Bách Giang Thi</t>
  </si>
  <si>
    <t>H  Thì Byă</t>
  </si>
  <si>
    <t>Tạ Thị Bích Thiên</t>
  </si>
  <si>
    <t>Phan Vĩnh Thiên</t>
  </si>
  <si>
    <t>H Phan Kiều Diệu Thiện</t>
  </si>
  <si>
    <t>Bùi Hoàng Anh Thơ</t>
  </si>
  <si>
    <t>Châu Thị Lệ Thu</t>
  </si>
  <si>
    <t>Lương Thị Thu</t>
  </si>
  <si>
    <t>Hoàng Thị Minh Thuận</t>
  </si>
  <si>
    <t>Phạm Bách Hiền Thục</t>
  </si>
  <si>
    <t>Nguyễn Hiền Thục</t>
  </si>
  <si>
    <t>Lê Thị Ánh Thùy</t>
  </si>
  <si>
    <t>Nguyễn Thị Thủy</t>
  </si>
  <si>
    <t>Hứa Thị Thanh Thủy</t>
  </si>
  <si>
    <t>Trần Thị Thanh Thúy</t>
  </si>
  <si>
    <t>Bùi Thị Thanh Thư</t>
  </si>
  <si>
    <t>Nguyễn Đỗ Minh Thư</t>
  </si>
  <si>
    <t>Đỗ Thị Anh Thư</t>
  </si>
  <si>
    <t>Bùi Cao Mỹ Thương</t>
  </si>
  <si>
    <t>Nguyễn Ngọc Hà Trang</t>
  </si>
  <si>
    <t>Nguyễn Thị Thu Trang</t>
  </si>
  <si>
    <t>Ngô Thị Bích Trâm</t>
  </si>
  <si>
    <t>Ngô Thị Trâm</t>
  </si>
  <si>
    <t>Trịnh Thị Trâm</t>
  </si>
  <si>
    <t>Đặng Thị Bảo Trân</t>
  </si>
  <si>
    <t>Huỳnh Như Trí</t>
  </si>
  <si>
    <t>Nguyễn Văn Triệu</t>
  </si>
  <si>
    <t>Nguyễn Đình Triệu</t>
  </si>
  <si>
    <t>Nguyễn Thị Thùy Trinh</t>
  </si>
  <si>
    <t>Nguyễn Ngô Diệu Trinh</t>
  </si>
  <si>
    <t>Võ Thị Trinh</t>
  </si>
  <si>
    <t>Nguyễn Thị Thanh Trúc</t>
  </si>
  <si>
    <t>Nguyễn Tấn Nhân Văn</t>
  </si>
  <si>
    <t>Nguyễn Thị Anh Vân</t>
  </si>
  <si>
    <t>Đỗ Thị Lê Vân</t>
  </si>
  <si>
    <t>Nguyễn Thị Thanh Vân</t>
  </si>
  <si>
    <t>Lê Thị Hà Vi</t>
  </si>
  <si>
    <t>Thái Nữ Tường Vi</t>
  </si>
  <si>
    <t>Hồ Quang Vinh</t>
  </si>
  <si>
    <t>Trần Đức Vinh</t>
  </si>
  <si>
    <t>Phạm Thị Thu Vui</t>
  </si>
  <si>
    <t>Hồng Vy</t>
  </si>
  <si>
    <t>Lê Thị Tường Vy</t>
  </si>
  <si>
    <t>Trần Thị Như Ý</t>
  </si>
  <si>
    <t>Trần Trương Như Ý</t>
  </si>
  <si>
    <t>Lê Như Ý</t>
  </si>
  <si>
    <t>Trần Thị Nhật Yên</t>
  </si>
  <si>
    <t>Ngô Thị Hải Yến</t>
  </si>
  <si>
    <t>Nguyễn Ngọc Yến</t>
  </si>
  <si>
    <t>Đỗ Hải Yến</t>
  </si>
  <si>
    <t>Phan Tịnh Ái</t>
  </si>
  <si>
    <t>Hoàng Văn An</t>
  </si>
  <si>
    <t>Nguyễn Hồng Anh</t>
  </si>
  <si>
    <t>Thời Thị Thu Ánh</t>
  </si>
  <si>
    <t>Võ Thị Thu Ba</t>
  </si>
  <si>
    <t>Trương Anh Bảo</t>
  </si>
  <si>
    <t>Lê Gia Bảo</t>
  </si>
  <si>
    <t>Bùi Quôc Bảo</t>
  </si>
  <si>
    <t>Lê Văn Bảo</t>
  </si>
  <si>
    <t>Nguyễn Bá Quốc Bảo</t>
  </si>
  <si>
    <t>Trương Thị Hoàng Biên</t>
  </si>
  <si>
    <t>Huỳnh Viết Cảnh</t>
  </si>
  <si>
    <t>Nguyễn Thành Công</t>
  </si>
  <si>
    <t>Tăng Thượng Công</t>
  </si>
  <si>
    <t>Trần Thị Mỹ Cúc</t>
  </si>
  <si>
    <t>Lê Thị Kim Chi</t>
  </si>
  <si>
    <t>Trần Văn Chương</t>
  </si>
  <si>
    <t>Trà Thị Diễm</t>
  </si>
  <si>
    <t>Lưu Thị Diệp</t>
  </si>
  <si>
    <t>Nguyễn Thị Diệu</t>
  </si>
  <si>
    <t>Lương Thị Huyền Diệu</t>
  </si>
  <si>
    <t>H  Diêu Bdap</t>
  </si>
  <si>
    <t>Mai Thị Dung</t>
  </si>
  <si>
    <t>Trần Thị Kim Dung</t>
  </si>
  <si>
    <t>Nguyễn Thị Kim Dung</t>
  </si>
  <si>
    <t>Nguyễn Thị Hoàng Dung</t>
  </si>
  <si>
    <t>Nguyễn Đức Duy</t>
  </si>
  <si>
    <t>Nguyễn Tiến Duy</t>
  </si>
  <si>
    <t>Nguyễn Thị Duyên</t>
  </si>
  <si>
    <t>Dương Tiểu Duyên</t>
  </si>
  <si>
    <t>Lê Thị Ngọc Duyên</t>
  </si>
  <si>
    <t>Nguyễn Huỳnh Đăng Dương</t>
  </si>
  <si>
    <t>Hồ Hải Dương</t>
  </si>
  <si>
    <t>Đinh Văn Đài</t>
  </si>
  <si>
    <t>Bùi Phước Đại</t>
  </si>
  <si>
    <t>Vũ Xuân Đạt</t>
  </si>
  <si>
    <t>Phạm Tấn Đạt</t>
  </si>
  <si>
    <t>Mai Trần Như Định</t>
  </si>
  <si>
    <t>Lê Thị Đông</t>
  </si>
  <si>
    <t>Trần Văn Được</t>
  </si>
  <si>
    <t>Bùi Thị Hương Giang</t>
  </si>
  <si>
    <t>Đỗ Trường Giang</t>
  </si>
  <si>
    <t>Nguyễn Phan Thị Trà Giang</t>
  </si>
  <si>
    <t>Nguyễn Thị Xuân Trường Giang</t>
  </si>
  <si>
    <t>Nguyễn Thị Thu Hà</t>
  </si>
  <si>
    <t>Trần Thị Hà</t>
  </si>
  <si>
    <t>Trần Yến Hà</t>
  </si>
  <si>
    <t>Nguyễn Ngọc Khánh Hạ</t>
  </si>
  <si>
    <t>Nguyễn Văn Hạnh</t>
  </si>
  <si>
    <t>Võ Thị Hạnh</t>
  </si>
  <si>
    <t>Lê Minh Hào</t>
  </si>
  <si>
    <t>Châu Thị Thu Hằng</t>
  </si>
  <si>
    <t>Huỳnh Thị Thảo Hân</t>
  </si>
  <si>
    <t>Lâm Gia Hân</t>
  </si>
  <si>
    <t>Nguyễn Thị Diệu Hiền</t>
  </si>
  <si>
    <t>Nguyễn Vinh Hiển</t>
  </si>
  <si>
    <t>Trần Văn Hiệp</t>
  </si>
  <si>
    <t>Nguyễn Hiếu</t>
  </si>
  <si>
    <t>Nguyễn Thị Thanh Hoa</t>
  </si>
  <si>
    <t>Phan Thị Hoa</t>
  </si>
  <si>
    <t>Lê Trần Đức Hòa</t>
  </si>
  <si>
    <t>Nguyễn Phan An Hòa</t>
  </si>
  <si>
    <t>H'  Hoai Byă</t>
  </si>
  <si>
    <t>Trần Hiển Hoàng</t>
  </si>
  <si>
    <t>Phạm Đông Hồ</t>
  </si>
  <si>
    <t>Huỳnh Văn Hồng</t>
  </si>
  <si>
    <t>Nguyễn Hữu Mạnh Hùng</t>
  </si>
  <si>
    <t>Tô Nguyễn Khánh Huy</t>
  </si>
  <si>
    <t>Phạm Đình Huy</t>
  </si>
  <si>
    <t>Phạm Tấn Huy</t>
  </si>
  <si>
    <t>Nguyễn Vân Huy</t>
  </si>
  <si>
    <t>Phạm Đức Huy</t>
  </si>
  <si>
    <t>Lê Đức Huy</t>
  </si>
  <si>
    <t>Mai Thị Ngọc Huyền</t>
  </si>
  <si>
    <t>Nguyễn Tấn Hưng</t>
  </si>
  <si>
    <t>Phạm Gia Anh Kiệt</t>
  </si>
  <si>
    <t>Mai Thị Kiều</t>
  </si>
  <si>
    <t>Đặng Lê Diễm Kiều</t>
  </si>
  <si>
    <t>H  Kuai Bdap</t>
  </si>
  <si>
    <t>Trần Đăng Khoa</t>
  </si>
  <si>
    <t>Nguyễn Anh Khuê</t>
  </si>
  <si>
    <t>Lê Minh Lành</t>
  </si>
  <si>
    <t>Nguyễn Bảo Lâm</t>
  </si>
  <si>
    <t>Đỗ Thị Ánh Liễu</t>
  </si>
  <si>
    <t>Nguyễn Thị Hoài Linh</t>
  </si>
  <si>
    <t>Nguyễn Thị Nhật Linh</t>
  </si>
  <si>
    <t>Phạm Thị Thùy Linh</t>
  </si>
  <si>
    <t>Trần Thị Mỹ Linh</t>
  </si>
  <si>
    <t>Nguyễn Thị Kim Phương Linh</t>
  </si>
  <si>
    <t>Kiều Phi Long</t>
  </si>
  <si>
    <t>Nguyễn Minh Lộc</t>
  </si>
  <si>
    <t>Huỳnh Hoàng Lợi</t>
  </si>
  <si>
    <t>Võ Đình Luận</t>
  </si>
  <si>
    <t>Trần Nguyễn Tú Lực</t>
  </si>
  <si>
    <t>Trần Đức Lương</t>
  </si>
  <si>
    <t>Trần Văn Lưu</t>
  </si>
  <si>
    <t>Ngô Thị Lý</t>
  </si>
  <si>
    <t>Phạm Kiều Xuân Mai</t>
  </si>
  <si>
    <t>Trần Văn Mạnh</t>
  </si>
  <si>
    <t>Lê Thị Minh Mến</t>
  </si>
  <si>
    <t>Võ Thị Mến</t>
  </si>
  <si>
    <t>Nguyễn Thị Trà Mi</t>
  </si>
  <si>
    <t>H  Mi Sia Bkrông</t>
  </si>
  <si>
    <t>Huỳnh Tấn Ánh Minh</t>
  </si>
  <si>
    <t>H  Miôn Byă</t>
  </si>
  <si>
    <t>Đào Thị Kiều My</t>
  </si>
  <si>
    <t>Lê Thị Trà My</t>
  </si>
  <si>
    <t>Võ Thị Quỳnh My</t>
  </si>
  <si>
    <t>Hà Thị Bích My</t>
  </si>
  <si>
    <t>Đậu Hoàng Nam</t>
  </si>
  <si>
    <t>Huỳnh Thanh Nam</t>
  </si>
  <si>
    <t>Lê Khắc Nam</t>
  </si>
  <si>
    <t>Hồ Văn Nam</t>
  </si>
  <si>
    <t>H  Nănh L Hót</t>
  </si>
  <si>
    <t>Trần Thị Mỹ Niệm</t>
  </si>
  <si>
    <t>Phạm Văn Ninh</t>
  </si>
  <si>
    <t>Đoàn Thị Nở</t>
  </si>
  <si>
    <t>H  Ñuet Bkrông</t>
  </si>
  <si>
    <t>H  Nuôi Niê</t>
  </si>
  <si>
    <t>Lê Thị Thúy Nga</t>
  </si>
  <si>
    <t>Nguyễn Thị Bích Ngân</t>
  </si>
  <si>
    <t>Huỳnh Thị Kim Ngân</t>
  </si>
  <si>
    <t>Dương Thị Ngân</t>
  </si>
  <si>
    <t>Nguyễn Tấn Nghĩa</t>
  </si>
  <si>
    <t>Vũ Trọng Nghĩa</t>
  </si>
  <si>
    <t>Trương Trần Đức Nghĩa</t>
  </si>
  <si>
    <t>Lê Thị Mỹ Ngọc</t>
  </si>
  <si>
    <t>Lâm Ngọc Nguyên</t>
  </si>
  <si>
    <t>Nguyễn Chấn Nguyên</t>
  </si>
  <si>
    <t>Nguyễn Thị Nguyệt</t>
  </si>
  <si>
    <t>Trần Thu Nguyệt</t>
  </si>
  <si>
    <t>H  Nguyn Byă</t>
  </si>
  <si>
    <t>Huỳnh Thị Nhẫn</t>
  </si>
  <si>
    <t>Nguyễn Hoàng Nhẫn</t>
  </si>
  <si>
    <t>Hoàng Văn Nhất</t>
  </si>
  <si>
    <t>Nguyễn Xuân Nhật</t>
  </si>
  <si>
    <t>Ngô Minh Nhật</t>
  </si>
  <si>
    <t>Nguyễn Thị Vân Nhi</t>
  </si>
  <si>
    <t>Trần Nguyễn Ngọc Nhi</t>
  </si>
  <si>
    <t>Huỳnh Thị Thanh Nhị</t>
  </si>
  <si>
    <t>Trương Thị Tuyết Nhung</t>
  </si>
  <si>
    <t>Vũ Thị Cẩm Nhung</t>
  </si>
  <si>
    <t>Lê Thị Quỳnh Như</t>
  </si>
  <si>
    <t>Lữ Thị Huỳnh Như</t>
  </si>
  <si>
    <t>Bùi Thị Kiều Oanh</t>
  </si>
  <si>
    <t>Nguyễn Mai Oanh</t>
  </si>
  <si>
    <t>Nguyễn Thanh Phát</t>
  </si>
  <si>
    <t>Nguyễn Trọng Phi</t>
  </si>
  <si>
    <t>Bùi Gia Phiêu</t>
  </si>
  <si>
    <t>Trần Văn Phong</t>
  </si>
  <si>
    <t>Huỳnh Văn Phúc</t>
  </si>
  <si>
    <t>Y  Phước Mdrang</t>
  </si>
  <si>
    <t>Huỳnh Thu Phương</t>
  </si>
  <si>
    <t>Lê Hồng Thanh Phương</t>
  </si>
  <si>
    <t>Phạm Thị Hồng Phương</t>
  </si>
  <si>
    <t>Trần Thị Thanh Phương</t>
  </si>
  <si>
    <t>Đỗ Tấn Quốc</t>
  </si>
  <si>
    <t>Nguyễn Thị Thục Quyên</t>
  </si>
  <si>
    <t>Trần Văn Quyền</t>
  </si>
  <si>
    <t>Nguyễn Xuân Quyết</t>
  </si>
  <si>
    <t>Võ Thị Như Quỳnh</t>
  </si>
  <si>
    <t>H  Quynh Niê</t>
  </si>
  <si>
    <t>Lê Thị Sa</t>
  </si>
  <si>
    <t>H  Sáo Niê</t>
  </si>
  <si>
    <t>Dương Thị Tuyết Sương</t>
  </si>
  <si>
    <t>H  Sương Bkrông</t>
  </si>
  <si>
    <t>Võ Đình Sỹ</t>
  </si>
  <si>
    <t>Nguyễn Công Tài</t>
  </si>
  <si>
    <t>Phạm Ngọc Tài</t>
  </si>
  <si>
    <t>Huỳnh Thị Minh Tâm</t>
  </si>
  <si>
    <t>Nguyễn Thị Mỹ Tâm</t>
  </si>
  <si>
    <t>Trần Thị Thủy Tiên</t>
  </si>
  <si>
    <t>Trần Quốc Tiến</t>
  </si>
  <si>
    <t>Phan Văn Tín</t>
  </si>
  <si>
    <t>Đỗ Trọng Tình</t>
  </si>
  <si>
    <t>Phạm Huy Tính</t>
  </si>
  <si>
    <t>Lê Đình Tính</t>
  </si>
  <si>
    <t>Trần Bảo Toàn</t>
  </si>
  <si>
    <t>Dương Hồng Tú</t>
  </si>
  <si>
    <t>Lê Văn Tú</t>
  </si>
  <si>
    <t>Đinh Văn Tuấn</t>
  </si>
  <si>
    <t>Phạm Cẩm Tuyên</t>
  </si>
  <si>
    <t>Nguyễn Thị Bích Tuyền</t>
  </si>
  <si>
    <t>Đinh Thị Ánh Tuyết</t>
  </si>
  <si>
    <t>Nguyễn Thị Kim Tuyết</t>
  </si>
  <si>
    <t>Lê Thị Xuân Thanh</t>
  </si>
  <si>
    <t>Nguyễn Thị Lan Thanh</t>
  </si>
  <si>
    <t>Trương Thị Thu Thảo</t>
  </si>
  <si>
    <t>Phan Thị Thu Thảo</t>
  </si>
  <si>
    <t>Trần Thị Thảo</t>
  </si>
  <si>
    <t>Nguyễn Thị Kim Thảo</t>
  </si>
  <si>
    <t>Huỳnh Hoàng Thắng</t>
  </si>
  <si>
    <t>Bùi Hoàng Minh Thắng</t>
  </si>
  <si>
    <t>Trương Quốc Thắng</t>
  </si>
  <si>
    <t>Bùi Thị Thi</t>
  </si>
  <si>
    <t>H  Thi Niê</t>
  </si>
  <si>
    <t>Võ Ngọc Thiện</t>
  </si>
  <si>
    <t>Đoàn Minh Thiện</t>
  </si>
  <si>
    <t>Lê Quốc Thịnh</t>
  </si>
  <si>
    <t>Tôn Nữ Kim Thoa</t>
  </si>
  <si>
    <t>Võ Thị Hà Thu</t>
  </si>
  <si>
    <t>Bùi Thị Hoài Thu</t>
  </si>
  <si>
    <t>Phạm Thị Thu</t>
  </si>
  <si>
    <t>Đỗ Thị Thuận</t>
  </si>
  <si>
    <t>Võ Phương Thuỷ</t>
  </si>
  <si>
    <t>Trịnh Thị Thanh Thùy</t>
  </si>
  <si>
    <t>Bùi Thị Thúy</t>
  </si>
  <si>
    <t>Võ Thị Thanh Thúy</t>
  </si>
  <si>
    <t>Huỳnh Thị Thu Thúy</t>
  </si>
  <si>
    <t>Nguyễn Lý Sơn Trà</t>
  </si>
  <si>
    <t>Nguyễn Huyền Trang</t>
  </si>
  <si>
    <t>Phạm Thị Thuỳ Trang</t>
  </si>
  <si>
    <t>Ngô Thị Trang</t>
  </si>
  <si>
    <t>Nguyễn Thị Hoài Trang</t>
  </si>
  <si>
    <t>H  Trăng Kuan</t>
  </si>
  <si>
    <t>Trang Thị Minh Trâm</t>
  </si>
  <si>
    <t>Hoàng Công Trí</t>
  </si>
  <si>
    <t>Nguyễn Minh Trí</t>
  </si>
  <si>
    <t>Phạm Nguyễn Lương Trí</t>
  </si>
  <si>
    <t>Huỳnh Thị Trí</t>
  </si>
  <si>
    <t>Mai Văn Triệu</t>
  </si>
  <si>
    <t>Trần Phạm Quỳnh Trinh</t>
  </si>
  <si>
    <t>Bùi Ngọc Đăng Trình</t>
  </si>
  <si>
    <t>Nguyễn Ngọc Trình</t>
  </si>
  <si>
    <t>Nguyễn Tấn Trọng</t>
  </si>
  <si>
    <t>Trần Văn Trung</t>
  </si>
  <si>
    <t>Nguyễn Ngọc Trung</t>
  </si>
  <si>
    <t>Lê Minh Trực</t>
  </si>
  <si>
    <t>Lê Vương Tú Trương</t>
  </si>
  <si>
    <t>Trần Vũ Trường</t>
  </si>
  <si>
    <t>Phạm Thanh Trường</t>
  </si>
  <si>
    <t>H  Út Bkrông</t>
  </si>
  <si>
    <t>H  Uyên Niê</t>
  </si>
  <si>
    <t>Lê Phước Văn</t>
  </si>
  <si>
    <t>Đỗ Thị Thảo Vân</t>
  </si>
  <si>
    <t>Nguyễn Thị Tường Vân</t>
  </si>
  <si>
    <t>Nguyễn Thị Hồng Vân</t>
  </si>
  <si>
    <t>Phan Thị Yến Vi</t>
  </si>
  <si>
    <t>Lê Thị Yến Vi</t>
  </si>
  <si>
    <t>Phạm Nguyễn Vi</t>
  </si>
  <si>
    <t>Phạm Thị Hà Vi</t>
  </si>
  <si>
    <t>Trần Quang Vinh</t>
  </si>
  <si>
    <t>Nguyễn Thị Vy</t>
  </si>
  <si>
    <t>Bùi Thị Tường Vy</t>
  </si>
  <si>
    <t>Trần Quang Xuân</t>
  </si>
  <si>
    <t>Phạm Thị Như Ý</t>
  </si>
  <si>
    <t>Nguyễn Trung Ý</t>
  </si>
  <si>
    <t>H  Yach Êban</t>
  </si>
  <si>
    <t>Phạm Thị Yến</t>
  </si>
  <si>
    <t>Phạm Thị Thu Yến</t>
  </si>
  <si>
    <t>H  Yoãn Êban</t>
  </si>
  <si>
    <t>Y Yô Niê Byă</t>
  </si>
  <si>
    <t>Nguyễn Thị Thùy Linh</t>
  </si>
  <si>
    <t>Võ Ngọc Cẩm  Tú</t>
  </si>
  <si>
    <t>Võ Thị Hoài Hoài</t>
  </si>
  <si>
    <t>Trương Nhật Trinh Anh</t>
  </si>
  <si>
    <t>Trần Thị Thi</t>
  </si>
  <si>
    <t>Tổ hợp</t>
  </si>
  <si>
    <t>Toán</t>
  </si>
  <si>
    <t>Văn</t>
  </si>
  <si>
    <t>Anh</t>
  </si>
  <si>
    <t> </t>
  </si>
  <si>
    <t>7</t>
  </si>
  <si>
    <t>4</t>
  </si>
  <si>
    <t>5</t>
  </si>
  <si>
    <t>8</t>
  </si>
  <si>
    <t>3</t>
  </si>
  <si>
    <t>6</t>
  </si>
  <si>
    <t>9</t>
  </si>
  <si>
    <t>2</t>
  </si>
  <si>
    <t>Nguyễn Hữu Phước</t>
  </si>
  <si>
    <t>Điểm TN</t>
  </si>
  <si>
    <t>Kết quả</t>
  </si>
  <si>
    <t>Đạt</t>
  </si>
  <si>
    <t>Dự thi 459; vắng 13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</si>
</sst>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467" sqref="E467"/>
    </sheetView>
  </sheetViews>
  <sheetFormatPr defaultRowHeight="15" x14ac:dyDescent="0.25"/>
  <cols>
    <col min="1" max="1" width="5" style="1" customWidth="1"/>
    <col min="2" max="2" width="27.5703125" style="7" bestFit="1" customWidth="1"/>
    <col min="3" max="10" width="9" style="1" customWidth="1"/>
    <col min="11" max="11" width="12" style="1" customWidth="1"/>
    <col min="12" max="16384" width="9.140625" style="1"/>
  </cols>
  <sheetData>
    <row r="1" spans="1:29" ht="22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475</v>
      </c>
      <c r="F1" s="3" t="s">
        <v>476</v>
      </c>
      <c r="G1" s="3" t="s">
        <v>477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474</v>
      </c>
      <c r="M1" s="3" t="s">
        <v>488</v>
      </c>
      <c r="N1" s="3" t="s">
        <v>489</v>
      </c>
      <c r="V1" s="1" t="s">
        <v>475</v>
      </c>
      <c r="Y1" s="1" t="s">
        <v>477</v>
      </c>
      <c r="AC1" s="1" t="s">
        <v>476</v>
      </c>
    </row>
    <row r="2" spans="1:29" ht="20.100000000000001" customHeight="1" x14ac:dyDescent="0.25">
      <c r="A2" s="4">
        <v>1</v>
      </c>
      <c r="B2" s="6" t="s">
        <v>222</v>
      </c>
      <c r="C2" s="4" t="s">
        <v>41</v>
      </c>
      <c r="D2" s="4">
        <v>212018</v>
      </c>
      <c r="E2" s="4">
        <f t="shared" ref="E2:E65" si="0">VLOOKUP(D2,$U$2:$V$463,2,0)</f>
        <v>4.5999999999999996</v>
      </c>
      <c r="F2" s="4">
        <f t="shared" ref="F2:F65" si="1">VALUE(VLOOKUP(D2,$AA$2:$AC$466,3,0))</f>
        <v>4</v>
      </c>
      <c r="G2" s="4">
        <f t="shared" ref="G2:G65" si="2">VLOOKUP(D2,$X$2:$Y$463,2,0)</f>
        <v>1</v>
      </c>
      <c r="H2" s="4">
        <v>3.25</v>
      </c>
      <c r="I2" s="4">
        <v>6</v>
      </c>
      <c r="J2" s="4">
        <v>8</v>
      </c>
      <c r="K2" s="4">
        <v>17.25</v>
      </c>
      <c r="L2" s="5">
        <f t="shared" ref="L2:L65" si="3">ROUND(K2/3,2)</f>
        <v>5.75</v>
      </c>
      <c r="M2" s="5">
        <f t="shared" ref="M2:M65" si="4">ROUND((E2+F2+G2+L2)/4,2)</f>
        <v>3.84</v>
      </c>
      <c r="N2" s="5" t="str">
        <f t="shared" ref="N2:N65" si="5">IF(M2&gt;=5,"Đạt"," Hỏng")</f>
        <v xml:space="preserve"> Hỏng</v>
      </c>
      <c r="U2" s="1">
        <v>212001</v>
      </c>
      <c r="V2" s="1">
        <v>2</v>
      </c>
      <c r="X2" s="1">
        <v>212001</v>
      </c>
      <c r="Y2" s="1">
        <v>3.8</v>
      </c>
      <c r="AA2" s="1">
        <v>212002</v>
      </c>
      <c r="AC2" s="1" t="s">
        <v>479</v>
      </c>
    </row>
    <row r="3" spans="1:29" ht="20.100000000000001" customHeight="1" x14ac:dyDescent="0.25">
      <c r="A3" s="4">
        <v>2</v>
      </c>
      <c r="B3" s="6" t="s">
        <v>223</v>
      </c>
      <c r="C3" s="4" t="s">
        <v>41</v>
      </c>
      <c r="D3" s="4">
        <v>212019</v>
      </c>
      <c r="E3" s="4">
        <f t="shared" si="0"/>
        <v>5</v>
      </c>
      <c r="F3" s="4">
        <f t="shared" si="1"/>
        <v>4.5</v>
      </c>
      <c r="G3" s="4">
        <f t="shared" si="2"/>
        <v>3.4</v>
      </c>
      <c r="H3" s="4">
        <v>7.5</v>
      </c>
      <c r="I3" s="4">
        <v>7.5</v>
      </c>
      <c r="J3" s="4">
        <v>7.75</v>
      </c>
      <c r="K3" s="4">
        <v>22.75</v>
      </c>
      <c r="L3" s="5">
        <f t="shared" si="3"/>
        <v>7.58</v>
      </c>
      <c r="M3" s="5">
        <f t="shared" si="4"/>
        <v>5.12</v>
      </c>
      <c r="N3" s="5" t="str">
        <f t="shared" si="5"/>
        <v>Đạt</v>
      </c>
      <c r="U3" s="1">
        <v>212002</v>
      </c>
      <c r="V3" s="1">
        <v>5.6</v>
      </c>
      <c r="X3" s="1">
        <v>212002</v>
      </c>
      <c r="Y3" s="1">
        <v>4.8</v>
      </c>
      <c r="AA3" s="1">
        <v>212003</v>
      </c>
      <c r="AC3" s="1">
        <v>6.5</v>
      </c>
    </row>
    <row r="4" spans="1:29" ht="20.100000000000001" customHeight="1" x14ac:dyDescent="0.25">
      <c r="A4" s="4">
        <v>3</v>
      </c>
      <c r="B4" s="6" t="s">
        <v>239</v>
      </c>
      <c r="C4" s="4" t="s">
        <v>41</v>
      </c>
      <c r="D4" s="4">
        <v>212047</v>
      </c>
      <c r="E4" s="4">
        <f t="shared" si="0"/>
        <v>5</v>
      </c>
      <c r="F4" s="4">
        <f t="shared" si="1"/>
        <v>6</v>
      </c>
      <c r="G4" s="4">
        <f t="shared" si="2"/>
        <v>3.4</v>
      </c>
      <c r="H4" s="4">
        <v>4.5</v>
      </c>
      <c r="I4" s="4">
        <v>6.5</v>
      </c>
      <c r="J4" s="4">
        <v>6.75</v>
      </c>
      <c r="K4" s="4">
        <v>17.75</v>
      </c>
      <c r="L4" s="5">
        <f t="shared" si="3"/>
        <v>5.92</v>
      </c>
      <c r="M4" s="5">
        <f t="shared" si="4"/>
        <v>5.08</v>
      </c>
      <c r="N4" s="5" t="str">
        <f t="shared" si="5"/>
        <v>Đạt</v>
      </c>
      <c r="U4" s="1">
        <v>212003</v>
      </c>
      <c r="V4" s="1">
        <v>6.2</v>
      </c>
      <c r="X4" s="1">
        <v>212003</v>
      </c>
      <c r="Y4" s="1">
        <v>6.2</v>
      </c>
      <c r="AA4" s="1">
        <v>212004</v>
      </c>
      <c r="AC4" s="1">
        <v>6.5</v>
      </c>
    </row>
    <row r="5" spans="1:29" ht="20.100000000000001" customHeight="1" x14ac:dyDescent="0.25">
      <c r="A5" s="4">
        <v>4</v>
      </c>
      <c r="B5" s="6" t="s">
        <v>40</v>
      </c>
      <c r="C5" s="4" t="s">
        <v>41</v>
      </c>
      <c r="D5" s="4">
        <v>212052</v>
      </c>
      <c r="E5" s="4">
        <f t="shared" si="0"/>
        <v>7.2</v>
      </c>
      <c r="F5" s="4">
        <f t="shared" si="1"/>
        <v>8</v>
      </c>
      <c r="G5" s="4">
        <f t="shared" si="2"/>
        <v>4</v>
      </c>
      <c r="H5" s="4">
        <v>6.5</v>
      </c>
      <c r="I5" s="4">
        <v>6.75</v>
      </c>
      <c r="J5" s="4">
        <v>6</v>
      </c>
      <c r="K5" s="4">
        <v>19.25</v>
      </c>
      <c r="L5" s="5">
        <f t="shared" si="3"/>
        <v>6.42</v>
      </c>
      <c r="M5" s="5">
        <f t="shared" si="4"/>
        <v>6.41</v>
      </c>
      <c r="N5" s="5" t="str">
        <f t="shared" si="5"/>
        <v>Đạt</v>
      </c>
      <c r="U5" s="1">
        <v>212004</v>
      </c>
      <c r="V5" s="1">
        <v>5.6</v>
      </c>
      <c r="X5" s="1">
        <v>212004</v>
      </c>
      <c r="Y5" s="1">
        <v>3.8</v>
      </c>
      <c r="AA5" s="1">
        <v>212005</v>
      </c>
      <c r="AC5" s="1" t="s">
        <v>480</v>
      </c>
    </row>
    <row r="6" spans="1:29" ht="20.100000000000001" customHeight="1" x14ac:dyDescent="0.25">
      <c r="A6" s="4">
        <v>5</v>
      </c>
      <c r="B6" s="6" t="s">
        <v>243</v>
      </c>
      <c r="C6" s="4" t="s">
        <v>41</v>
      </c>
      <c r="D6" s="4">
        <v>212054</v>
      </c>
      <c r="E6" s="4">
        <f t="shared" si="0"/>
        <v>3.6</v>
      </c>
      <c r="F6" s="4">
        <f t="shared" si="1"/>
        <v>6</v>
      </c>
      <c r="G6" s="4">
        <f t="shared" si="2"/>
        <v>2.8</v>
      </c>
      <c r="H6" s="4">
        <v>4.75</v>
      </c>
      <c r="I6" s="4">
        <v>6</v>
      </c>
      <c r="J6" s="4">
        <v>7.25</v>
      </c>
      <c r="K6" s="4">
        <v>18</v>
      </c>
      <c r="L6" s="5">
        <f t="shared" si="3"/>
        <v>6</v>
      </c>
      <c r="M6" s="5">
        <f t="shared" si="4"/>
        <v>4.5999999999999996</v>
      </c>
      <c r="N6" s="5" t="str">
        <f t="shared" si="5"/>
        <v xml:space="preserve"> Hỏng</v>
      </c>
      <c r="U6" s="1">
        <v>212005</v>
      </c>
      <c r="V6" s="1">
        <v>3.6</v>
      </c>
      <c r="X6" s="1">
        <v>212005</v>
      </c>
      <c r="Y6" s="1">
        <v>3.4</v>
      </c>
      <c r="AA6" s="1">
        <v>212006</v>
      </c>
      <c r="AC6" s="1">
        <v>7.5</v>
      </c>
    </row>
    <row r="7" spans="1:29" ht="20.100000000000001" customHeight="1" x14ac:dyDescent="0.25">
      <c r="A7" s="4">
        <v>6</v>
      </c>
      <c r="B7" s="6" t="s">
        <v>245</v>
      </c>
      <c r="C7" s="4" t="s">
        <v>41</v>
      </c>
      <c r="D7" s="4">
        <v>212056</v>
      </c>
      <c r="E7" s="4">
        <f t="shared" si="0"/>
        <v>3.2</v>
      </c>
      <c r="F7" s="4">
        <f t="shared" si="1"/>
        <v>6</v>
      </c>
      <c r="G7" s="4">
        <f t="shared" si="2"/>
        <v>2</v>
      </c>
      <c r="H7" s="4">
        <v>4.5</v>
      </c>
      <c r="I7" s="4">
        <v>6.25</v>
      </c>
      <c r="J7" s="4">
        <v>6.75</v>
      </c>
      <c r="K7" s="4">
        <v>17.5</v>
      </c>
      <c r="L7" s="5">
        <f t="shared" si="3"/>
        <v>5.83</v>
      </c>
      <c r="M7" s="5">
        <f t="shared" si="4"/>
        <v>4.26</v>
      </c>
      <c r="N7" s="5" t="str">
        <f t="shared" si="5"/>
        <v xml:space="preserve"> Hỏng</v>
      </c>
      <c r="U7" s="1">
        <v>212006</v>
      </c>
      <c r="V7" s="1">
        <v>8.8000000000000007</v>
      </c>
      <c r="X7" s="1">
        <v>212006</v>
      </c>
      <c r="Y7" s="1">
        <v>5.2</v>
      </c>
      <c r="AA7" s="1">
        <v>212008</v>
      </c>
      <c r="AC7" s="1">
        <v>3.5</v>
      </c>
    </row>
    <row r="8" spans="1:29" ht="20.100000000000001" customHeight="1" x14ac:dyDescent="0.25">
      <c r="A8" s="4">
        <v>7</v>
      </c>
      <c r="B8" s="6" t="s">
        <v>252</v>
      </c>
      <c r="C8" s="4" t="s">
        <v>41</v>
      </c>
      <c r="D8" s="4">
        <v>212064</v>
      </c>
      <c r="E8" s="4">
        <f t="shared" si="0"/>
        <v>3.6</v>
      </c>
      <c r="F8" s="4">
        <f t="shared" si="1"/>
        <v>2.5</v>
      </c>
      <c r="G8" s="4">
        <f t="shared" si="2"/>
        <v>2.2000000000000002</v>
      </c>
      <c r="H8" s="4">
        <v>2.75</v>
      </c>
      <c r="I8" s="4">
        <v>3.75</v>
      </c>
      <c r="J8" s="4">
        <v>7</v>
      </c>
      <c r="K8" s="4">
        <v>13.5</v>
      </c>
      <c r="L8" s="5">
        <f t="shared" si="3"/>
        <v>4.5</v>
      </c>
      <c r="M8" s="5">
        <f t="shared" si="4"/>
        <v>3.2</v>
      </c>
      <c r="N8" s="5" t="str">
        <f t="shared" si="5"/>
        <v xml:space="preserve"> Hỏng</v>
      </c>
      <c r="U8" s="1">
        <v>212007</v>
      </c>
      <c r="V8" s="1">
        <v>3.4</v>
      </c>
      <c r="X8" s="1">
        <v>212007</v>
      </c>
      <c r="Y8" s="1">
        <v>2.2000000000000002</v>
      </c>
      <c r="AA8" s="1">
        <v>212009</v>
      </c>
      <c r="AC8" s="1" t="s">
        <v>480</v>
      </c>
    </row>
    <row r="9" spans="1:29" ht="20.100000000000001" customHeight="1" x14ac:dyDescent="0.25">
      <c r="A9" s="4">
        <v>8</v>
      </c>
      <c r="B9" s="6" t="s">
        <v>261</v>
      </c>
      <c r="C9" s="4" t="s">
        <v>41</v>
      </c>
      <c r="D9" s="4">
        <v>212082</v>
      </c>
      <c r="E9" s="4">
        <f t="shared" si="0"/>
        <v>5.8</v>
      </c>
      <c r="F9" s="4">
        <f t="shared" si="1"/>
        <v>6.75</v>
      </c>
      <c r="G9" s="4">
        <f t="shared" si="2"/>
        <v>7.4</v>
      </c>
      <c r="H9" s="4">
        <v>5.75</v>
      </c>
      <c r="I9" s="4">
        <v>7.75</v>
      </c>
      <c r="J9" s="4">
        <v>8</v>
      </c>
      <c r="K9" s="4">
        <v>21.5</v>
      </c>
      <c r="L9" s="5">
        <f t="shared" si="3"/>
        <v>7.17</v>
      </c>
      <c r="M9" s="5">
        <f t="shared" si="4"/>
        <v>6.78</v>
      </c>
      <c r="N9" s="5" t="str">
        <f t="shared" si="5"/>
        <v>Đạt</v>
      </c>
      <c r="U9" s="1">
        <v>212008</v>
      </c>
      <c r="V9" s="1">
        <v>9</v>
      </c>
      <c r="X9" s="1">
        <v>212008</v>
      </c>
      <c r="Y9" s="1">
        <v>5.2</v>
      </c>
      <c r="AA9" s="1">
        <v>212010</v>
      </c>
      <c r="AC9" s="1">
        <v>5.75</v>
      </c>
    </row>
    <row r="10" spans="1:29" ht="20.100000000000001" customHeight="1" x14ac:dyDescent="0.25">
      <c r="A10" s="4">
        <v>9</v>
      </c>
      <c r="B10" s="6" t="s">
        <v>264</v>
      </c>
      <c r="C10" s="4" t="s">
        <v>41</v>
      </c>
      <c r="D10" s="4">
        <v>212087</v>
      </c>
      <c r="E10" s="4">
        <f t="shared" si="0"/>
        <v>5</v>
      </c>
      <c r="F10" s="4">
        <f t="shared" si="1"/>
        <v>6</v>
      </c>
      <c r="G10" s="4">
        <f t="shared" si="2"/>
        <v>4.8</v>
      </c>
      <c r="H10" s="4">
        <v>3.25</v>
      </c>
      <c r="I10" s="4">
        <v>7.25</v>
      </c>
      <c r="J10" s="4">
        <v>8</v>
      </c>
      <c r="K10" s="4">
        <v>18.5</v>
      </c>
      <c r="L10" s="5">
        <f t="shared" si="3"/>
        <v>6.17</v>
      </c>
      <c r="M10" s="5">
        <f t="shared" si="4"/>
        <v>5.49</v>
      </c>
      <c r="N10" s="5" t="str">
        <f t="shared" si="5"/>
        <v>Đạt</v>
      </c>
      <c r="U10" s="1">
        <v>212009</v>
      </c>
      <c r="V10" s="1">
        <v>6.4</v>
      </c>
      <c r="X10" s="1">
        <v>212009</v>
      </c>
      <c r="Y10" s="1">
        <v>4.4000000000000004</v>
      </c>
      <c r="AA10" s="1">
        <v>212011</v>
      </c>
      <c r="AC10" s="1">
        <v>3.75</v>
      </c>
    </row>
    <row r="11" spans="1:29" ht="20.100000000000001" customHeight="1" x14ac:dyDescent="0.25">
      <c r="A11" s="4">
        <v>10</v>
      </c>
      <c r="B11" s="6" t="s">
        <v>269</v>
      </c>
      <c r="C11" s="4" t="s">
        <v>41</v>
      </c>
      <c r="D11" s="4">
        <v>212097</v>
      </c>
      <c r="E11" s="4">
        <f t="shared" si="0"/>
        <v>6.4</v>
      </c>
      <c r="F11" s="4">
        <f t="shared" si="1"/>
        <v>6.5</v>
      </c>
      <c r="G11" s="4">
        <f t="shared" si="2"/>
        <v>5.4</v>
      </c>
      <c r="H11" s="4">
        <v>4.25</v>
      </c>
      <c r="I11" s="4">
        <v>6.5</v>
      </c>
      <c r="J11" s="4">
        <v>7.75</v>
      </c>
      <c r="K11" s="4">
        <v>18.5</v>
      </c>
      <c r="L11" s="5">
        <f t="shared" si="3"/>
        <v>6.17</v>
      </c>
      <c r="M11" s="5">
        <f t="shared" si="4"/>
        <v>6.12</v>
      </c>
      <c r="N11" s="5" t="str">
        <f t="shared" si="5"/>
        <v>Đạt</v>
      </c>
      <c r="U11" s="1">
        <v>212010</v>
      </c>
      <c r="V11" s="1">
        <v>8</v>
      </c>
      <c r="X11" s="1">
        <v>212010</v>
      </c>
      <c r="Y11" s="1">
        <v>7</v>
      </c>
      <c r="AA11" s="1">
        <v>212015</v>
      </c>
      <c r="AC11" s="1">
        <v>3.5</v>
      </c>
    </row>
    <row r="12" spans="1:29" ht="20.100000000000001" customHeight="1" x14ac:dyDescent="0.25">
      <c r="A12" s="4">
        <v>11</v>
      </c>
      <c r="B12" s="6" t="s">
        <v>62</v>
      </c>
      <c r="C12" s="4" t="s">
        <v>41</v>
      </c>
      <c r="D12" s="4">
        <v>212106</v>
      </c>
      <c r="E12" s="4">
        <f t="shared" si="0"/>
        <v>4.4000000000000004</v>
      </c>
      <c r="F12" s="4">
        <f t="shared" si="1"/>
        <v>3</v>
      </c>
      <c r="G12" s="4">
        <f t="shared" si="2"/>
        <v>4.5999999999999996</v>
      </c>
      <c r="H12" s="4">
        <v>5.25</v>
      </c>
      <c r="I12" s="4">
        <v>6.5</v>
      </c>
      <c r="J12" s="4">
        <v>5.75</v>
      </c>
      <c r="K12" s="4">
        <v>17.5</v>
      </c>
      <c r="L12" s="5">
        <f t="shared" si="3"/>
        <v>5.83</v>
      </c>
      <c r="M12" s="5">
        <f t="shared" si="4"/>
        <v>4.46</v>
      </c>
      <c r="N12" s="5" t="str">
        <f t="shared" si="5"/>
        <v xml:space="preserve"> Hỏng</v>
      </c>
      <c r="U12" s="1">
        <v>212011</v>
      </c>
      <c r="V12" s="1">
        <v>5.2</v>
      </c>
      <c r="X12" s="1">
        <v>212011</v>
      </c>
      <c r="Y12" s="1">
        <v>4.2</v>
      </c>
      <c r="AA12" s="1">
        <v>212016</v>
      </c>
      <c r="AC12" s="1">
        <v>5.5</v>
      </c>
    </row>
    <row r="13" spans="1:29" ht="20.100000000000001" customHeight="1" x14ac:dyDescent="0.25">
      <c r="A13" s="4">
        <v>12</v>
      </c>
      <c r="B13" s="6" t="s">
        <v>275</v>
      </c>
      <c r="C13" s="4" t="s">
        <v>41</v>
      </c>
      <c r="D13" s="4">
        <v>212111</v>
      </c>
      <c r="E13" s="4">
        <f t="shared" si="0"/>
        <v>3.8</v>
      </c>
      <c r="F13" s="4">
        <f t="shared" si="1"/>
        <v>4</v>
      </c>
      <c r="G13" s="4">
        <f t="shared" si="2"/>
        <v>2.6</v>
      </c>
      <c r="H13" s="4">
        <v>6.5</v>
      </c>
      <c r="I13" s="4">
        <v>6.5</v>
      </c>
      <c r="J13" s="4">
        <v>6</v>
      </c>
      <c r="K13" s="4">
        <v>19</v>
      </c>
      <c r="L13" s="5">
        <f t="shared" si="3"/>
        <v>6.33</v>
      </c>
      <c r="M13" s="5">
        <f t="shared" si="4"/>
        <v>4.18</v>
      </c>
      <c r="N13" s="5" t="str">
        <f t="shared" si="5"/>
        <v xml:space="preserve"> Hỏng</v>
      </c>
      <c r="U13" s="1">
        <v>212012</v>
      </c>
      <c r="V13" s="1">
        <v>3.6</v>
      </c>
      <c r="X13" s="1">
        <v>212012</v>
      </c>
      <c r="Y13" s="1">
        <v>2.2000000000000002</v>
      </c>
      <c r="AA13" s="1">
        <v>212022</v>
      </c>
      <c r="AC13" s="1">
        <v>4.25</v>
      </c>
    </row>
    <row r="14" spans="1:29" ht="20.100000000000001" customHeight="1" x14ac:dyDescent="0.25">
      <c r="A14" s="4">
        <v>13</v>
      </c>
      <c r="B14" s="6" t="s">
        <v>282</v>
      </c>
      <c r="C14" s="4" t="s">
        <v>41</v>
      </c>
      <c r="D14" s="4">
        <v>212120</v>
      </c>
      <c r="E14" s="4">
        <f t="shared" si="0"/>
        <v>3.6</v>
      </c>
      <c r="F14" s="4">
        <f t="shared" si="1"/>
        <v>2.75</v>
      </c>
      <c r="G14" s="4">
        <f t="shared" si="2"/>
        <v>2</v>
      </c>
      <c r="H14" s="4">
        <v>3</v>
      </c>
      <c r="I14" s="4">
        <v>5.25</v>
      </c>
      <c r="J14" s="4">
        <v>6.5</v>
      </c>
      <c r="K14" s="4">
        <v>14.75</v>
      </c>
      <c r="L14" s="5">
        <f t="shared" si="3"/>
        <v>4.92</v>
      </c>
      <c r="M14" s="5">
        <f t="shared" si="4"/>
        <v>3.32</v>
      </c>
      <c r="N14" s="5" t="str">
        <f t="shared" si="5"/>
        <v xml:space="preserve"> Hỏng</v>
      </c>
      <c r="U14" s="1">
        <v>212013</v>
      </c>
      <c r="V14" s="1">
        <v>3</v>
      </c>
      <c r="X14" s="1">
        <v>212013</v>
      </c>
      <c r="Y14" s="1">
        <v>2.4</v>
      </c>
      <c r="AA14" s="1">
        <v>212024</v>
      </c>
      <c r="AC14" s="1">
        <v>5.5</v>
      </c>
    </row>
    <row r="15" spans="1:29" ht="20.100000000000001" customHeight="1" x14ac:dyDescent="0.25">
      <c r="A15" s="4">
        <v>14</v>
      </c>
      <c r="B15" s="6" t="s">
        <v>71</v>
      </c>
      <c r="C15" s="4" t="s">
        <v>41</v>
      </c>
      <c r="D15" s="4">
        <v>212125</v>
      </c>
      <c r="E15" s="4">
        <f t="shared" si="0"/>
        <v>5</v>
      </c>
      <c r="F15" s="4">
        <f t="shared" si="1"/>
        <v>2.75</v>
      </c>
      <c r="G15" s="4">
        <f t="shared" si="2"/>
        <v>3</v>
      </c>
      <c r="H15" s="4">
        <v>4.5</v>
      </c>
      <c r="I15" s="4">
        <v>3</v>
      </c>
      <c r="J15" s="4">
        <v>3.75</v>
      </c>
      <c r="K15" s="4">
        <v>11.25</v>
      </c>
      <c r="L15" s="5">
        <f t="shared" si="3"/>
        <v>3.75</v>
      </c>
      <c r="M15" s="5">
        <f t="shared" si="4"/>
        <v>3.63</v>
      </c>
      <c r="N15" s="5" t="str">
        <f t="shared" si="5"/>
        <v xml:space="preserve"> Hỏng</v>
      </c>
      <c r="U15" s="1">
        <v>212014</v>
      </c>
      <c r="V15" s="1">
        <v>7.6</v>
      </c>
      <c r="X15" s="1">
        <v>212014</v>
      </c>
      <c r="Y15" s="1">
        <v>4.5999999999999996</v>
      </c>
      <c r="AA15" s="1">
        <v>212026</v>
      </c>
      <c r="AC15" s="1" t="s">
        <v>480</v>
      </c>
    </row>
    <row r="16" spans="1:29" ht="20.100000000000001" customHeight="1" x14ac:dyDescent="0.25">
      <c r="A16" s="4">
        <v>15</v>
      </c>
      <c r="B16" s="6" t="s">
        <v>301</v>
      </c>
      <c r="C16" s="4" t="s">
        <v>41</v>
      </c>
      <c r="D16" s="4">
        <v>212156</v>
      </c>
      <c r="E16" s="4">
        <f t="shared" si="0"/>
        <v>4.2</v>
      </c>
      <c r="F16" s="4">
        <f t="shared" si="1"/>
        <v>3</v>
      </c>
      <c r="G16" s="4">
        <f t="shared" si="2"/>
        <v>3.2</v>
      </c>
      <c r="H16" s="4">
        <v>3.5</v>
      </c>
      <c r="I16" s="4">
        <v>5.25</v>
      </c>
      <c r="J16" s="4">
        <v>7</v>
      </c>
      <c r="K16" s="4">
        <v>15.75</v>
      </c>
      <c r="L16" s="5">
        <f t="shared" si="3"/>
        <v>5.25</v>
      </c>
      <c r="M16" s="5">
        <f t="shared" si="4"/>
        <v>3.91</v>
      </c>
      <c r="N16" s="5" t="str">
        <f t="shared" si="5"/>
        <v xml:space="preserve"> Hỏng</v>
      </c>
      <c r="U16" s="1">
        <v>212015</v>
      </c>
      <c r="V16" s="1">
        <v>3.8</v>
      </c>
      <c r="X16" s="1">
        <v>212015</v>
      </c>
      <c r="Y16" s="1">
        <v>4.5999999999999996</v>
      </c>
      <c r="AA16" s="1">
        <v>212027</v>
      </c>
      <c r="AC16" s="1">
        <v>4.25</v>
      </c>
    </row>
    <row r="17" spans="1:29" ht="20.100000000000001" customHeight="1" x14ac:dyDescent="0.25">
      <c r="A17" s="4">
        <v>16</v>
      </c>
      <c r="B17" s="6" t="s">
        <v>302</v>
      </c>
      <c r="C17" s="4" t="s">
        <v>41</v>
      </c>
      <c r="D17" s="4">
        <v>212157</v>
      </c>
      <c r="E17" s="4">
        <f t="shared" si="0"/>
        <v>5.4</v>
      </c>
      <c r="F17" s="4">
        <f t="shared" si="1"/>
        <v>4.5</v>
      </c>
      <c r="G17" s="4">
        <f t="shared" si="2"/>
        <v>3.4</v>
      </c>
      <c r="H17" s="4">
        <v>3.75</v>
      </c>
      <c r="I17" s="4">
        <v>4.5</v>
      </c>
      <c r="J17" s="4">
        <v>7.75</v>
      </c>
      <c r="K17" s="4">
        <v>16</v>
      </c>
      <c r="L17" s="5">
        <f t="shared" si="3"/>
        <v>5.33</v>
      </c>
      <c r="M17" s="5">
        <f t="shared" si="4"/>
        <v>4.66</v>
      </c>
      <c r="N17" s="5" t="str">
        <f t="shared" si="5"/>
        <v xml:space="preserve"> Hỏng</v>
      </c>
      <c r="U17" s="1">
        <v>212016</v>
      </c>
      <c r="V17" s="1">
        <v>6</v>
      </c>
      <c r="X17" s="1">
        <v>212016</v>
      </c>
      <c r="Y17" s="1">
        <v>4</v>
      </c>
      <c r="AA17" s="1">
        <v>212032</v>
      </c>
      <c r="AC17" s="1">
        <v>3.75</v>
      </c>
    </row>
    <row r="18" spans="1:29" ht="20.100000000000001" customHeight="1" x14ac:dyDescent="0.25">
      <c r="A18" s="4">
        <v>17</v>
      </c>
      <c r="B18" s="6" t="s">
        <v>326</v>
      </c>
      <c r="C18" s="4" t="s">
        <v>41</v>
      </c>
      <c r="D18" s="4">
        <v>212196</v>
      </c>
      <c r="E18" s="4">
        <f t="shared" si="0"/>
        <v>3.8</v>
      </c>
      <c r="F18" s="4">
        <f t="shared" si="1"/>
        <v>4</v>
      </c>
      <c r="G18" s="4">
        <f t="shared" si="2"/>
        <v>2</v>
      </c>
      <c r="H18" s="4">
        <v>6.5</v>
      </c>
      <c r="I18" s="4">
        <v>6</v>
      </c>
      <c r="J18" s="4">
        <v>7.25</v>
      </c>
      <c r="K18" s="4">
        <v>19.75</v>
      </c>
      <c r="L18" s="5">
        <f t="shared" si="3"/>
        <v>6.58</v>
      </c>
      <c r="M18" s="5">
        <f t="shared" si="4"/>
        <v>4.0999999999999996</v>
      </c>
      <c r="N18" s="5" t="str">
        <f t="shared" si="5"/>
        <v xml:space="preserve"> Hỏng</v>
      </c>
      <c r="U18" s="1">
        <v>212017</v>
      </c>
      <c r="V18" s="1">
        <v>3.4</v>
      </c>
      <c r="X18" s="1">
        <v>212017</v>
      </c>
      <c r="Y18" s="1">
        <v>2.2000000000000002</v>
      </c>
      <c r="AA18" s="1">
        <v>212033</v>
      </c>
      <c r="AC18" s="1">
        <v>4.5</v>
      </c>
    </row>
    <row r="19" spans="1:29" ht="20.100000000000001" customHeight="1" x14ac:dyDescent="0.25">
      <c r="A19" s="4">
        <v>18</v>
      </c>
      <c r="B19" s="6" t="s">
        <v>327</v>
      </c>
      <c r="C19" s="4" t="s">
        <v>41</v>
      </c>
      <c r="D19" s="4">
        <v>212197</v>
      </c>
      <c r="E19" s="4">
        <f t="shared" si="0"/>
        <v>3.8</v>
      </c>
      <c r="F19" s="4">
        <f t="shared" si="1"/>
        <v>4</v>
      </c>
      <c r="G19" s="4">
        <f t="shared" si="2"/>
        <v>1.8</v>
      </c>
      <c r="H19" s="4">
        <v>2.5</v>
      </c>
      <c r="I19" s="4">
        <v>4.75</v>
      </c>
      <c r="J19" s="4">
        <v>6</v>
      </c>
      <c r="K19" s="4">
        <v>13.25</v>
      </c>
      <c r="L19" s="5">
        <f t="shared" si="3"/>
        <v>4.42</v>
      </c>
      <c r="M19" s="5">
        <f t="shared" si="4"/>
        <v>3.51</v>
      </c>
      <c r="N19" s="5" t="str">
        <f t="shared" si="5"/>
        <v xml:space="preserve"> Hỏng</v>
      </c>
      <c r="U19" s="1">
        <v>212018</v>
      </c>
      <c r="V19" s="1">
        <v>4.5999999999999996</v>
      </c>
      <c r="X19" s="1">
        <v>212018</v>
      </c>
      <c r="Y19" s="1">
        <v>1</v>
      </c>
      <c r="AA19" s="1">
        <v>212035</v>
      </c>
      <c r="AC19" s="1">
        <v>5.25</v>
      </c>
    </row>
    <row r="20" spans="1:29" ht="20.100000000000001" customHeight="1" x14ac:dyDescent="0.25">
      <c r="A20" s="4">
        <v>19</v>
      </c>
      <c r="B20" s="6" t="s">
        <v>328</v>
      </c>
      <c r="C20" s="4" t="s">
        <v>41</v>
      </c>
      <c r="D20" s="4">
        <v>212198</v>
      </c>
      <c r="E20" s="4">
        <f t="shared" si="0"/>
        <v>3.2</v>
      </c>
      <c r="F20" s="4">
        <f t="shared" si="1"/>
        <v>6</v>
      </c>
      <c r="G20" s="4">
        <f t="shared" si="2"/>
        <v>2</v>
      </c>
      <c r="H20" s="4">
        <v>4.25</v>
      </c>
      <c r="I20" s="4">
        <v>6.5</v>
      </c>
      <c r="J20" s="4">
        <v>7.5</v>
      </c>
      <c r="K20" s="4">
        <v>18.25</v>
      </c>
      <c r="L20" s="5">
        <f t="shared" si="3"/>
        <v>6.08</v>
      </c>
      <c r="M20" s="5">
        <f t="shared" si="4"/>
        <v>4.32</v>
      </c>
      <c r="N20" s="5" t="str">
        <f t="shared" si="5"/>
        <v xml:space="preserve"> Hỏng</v>
      </c>
      <c r="U20" s="1">
        <v>212019</v>
      </c>
      <c r="V20" s="1">
        <v>5</v>
      </c>
      <c r="X20" s="1">
        <v>212019</v>
      </c>
      <c r="Y20" s="1">
        <v>3.4</v>
      </c>
      <c r="AA20" s="1">
        <v>212037</v>
      </c>
      <c r="AC20" s="1">
        <v>4.5</v>
      </c>
    </row>
    <row r="21" spans="1:29" ht="20.100000000000001" customHeight="1" x14ac:dyDescent="0.25">
      <c r="A21" s="4">
        <v>20</v>
      </c>
      <c r="B21" s="6" t="s">
        <v>97</v>
      </c>
      <c r="C21" s="4" t="s">
        <v>41</v>
      </c>
      <c r="D21" s="4">
        <v>212199</v>
      </c>
      <c r="E21" s="4">
        <f t="shared" si="0"/>
        <v>6.8</v>
      </c>
      <c r="F21" s="4">
        <f t="shared" si="1"/>
        <v>5.5</v>
      </c>
      <c r="G21" s="4">
        <f t="shared" si="2"/>
        <v>3.2</v>
      </c>
      <c r="H21" s="4">
        <v>4.25</v>
      </c>
      <c r="I21" s="4">
        <v>4</v>
      </c>
      <c r="J21" s="4">
        <v>4</v>
      </c>
      <c r="K21" s="4">
        <v>12.25</v>
      </c>
      <c r="L21" s="5">
        <f t="shared" si="3"/>
        <v>4.08</v>
      </c>
      <c r="M21" s="5">
        <f t="shared" si="4"/>
        <v>4.9000000000000004</v>
      </c>
      <c r="N21" s="5" t="str">
        <f t="shared" si="5"/>
        <v xml:space="preserve"> Hỏng</v>
      </c>
      <c r="U21" s="1">
        <v>212020</v>
      </c>
      <c r="V21" s="1">
        <v>3</v>
      </c>
      <c r="X21" s="1">
        <v>212020</v>
      </c>
      <c r="Y21" s="1">
        <v>2.2000000000000002</v>
      </c>
      <c r="AA21" s="1">
        <v>212038</v>
      </c>
      <c r="AC21" s="1">
        <v>3.75</v>
      </c>
    </row>
    <row r="22" spans="1:29" ht="20.100000000000001" customHeight="1" x14ac:dyDescent="0.25">
      <c r="A22" s="4">
        <v>21</v>
      </c>
      <c r="B22" s="6" t="s">
        <v>331</v>
      </c>
      <c r="C22" s="4" t="s">
        <v>41</v>
      </c>
      <c r="D22" s="4">
        <v>212203</v>
      </c>
      <c r="E22" s="4">
        <f t="shared" si="0"/>
        <v>4.4000000000000004</v>
      </c>
      <c r="F22" s="4">
        <f t="shared" si="1"/>
        <v>7.75</v>
      </c>
      <c r="G22" s="4">
        <f t="shared" si="2"/>
        <v>2.6</v>
      </c>
      <c r="H22" s="4">
        <v>5</v>
      </c>
      <c r="I22" s="4">
        <v>6.25</v>
      </c>
      <c r="J22" s="4">
        <v>8</v>
      </c>
      <c r="K22" s="4">
        <v>19.25</v>
      </c>
      <c r="L22" s="5">
        <f t="shared" si="3"/>
        <v>6.42</v>
      </c>
      <c r="M22" s="5">
        <f t="shared" si="4"/>
        <v>5.29</v>
      </c>
      <c r="N22" s="5" t="str">
        <f t="shared" si="5"/>
        <v>Đạt</v>
      </c>
      <c r="U22" s="1">
        <v>212021</v>
      </c>
      <c r="V22" s="1">
        <v>5.2</v>
      </c>
      <c r="X22" s="1">
        <v>212021</v>
      </c>
      <c r="Y22" s="1">
        <v>2.2000000000000002</v>
      </c>
      <c r="AA22" s="1">
        <v>212040</v>
      </c>
      <c r="AC22" s="1" t="s">
        <v>481</v>
      </c>
    </row>
    <row r="23" spans="1:29" ht="20.100000000000001" customHeight="1" x14ac:dyDescent="0.25">
      <c r="A23" s="4">
        <v>22</v>
      </c>
      <c r="B23" s="6" t="s">
        <v>343</v>
      </c>
      <c r="C23" s="4" t="s">
        <v>41</v>
      </c>
      <c r="D23" s="4">
        <v>212220</v>
      </c>
      <c r="E23" s="4">
        <f t="shared" si="0"/>
        <v>2.8</v>
      </c>
      <c r="F23" s="4">
        <f t="shared" si="1"/>
        <v>6.25</v>
      </c>
      <c r="G23" s="4">
        <f t="shared" si="2"/>
        <v>2.6</v>
      </c>
      <c r="H23" s="4">
        <v>4.75</v>
      </c>
      <c r="I23" s="4">
        <v>4.75</v>
      </c>
      <c r="J23" s="4">
        <v>7.75</v>
      </c>
      <c r="K23" s="4">
        <v>17.25</v>
      </c>
      <c r="L23" s="5">
        <f t="shared" si="3"/>
        <v>5.75</v>
      </c>
      <c r="M23" s="5">
        <f t="shared" si="4"/>
        <v>4.3499999999999996</v>
      </c>
      <c r="N23" s="5" t="str">
        <f t="shared" si="5"/>
        <v xml:space="preserve"> Hỏng</v>
      </c>
      <c r="U23" s="1">
        <v>212022</v>
      </c>
      <c r="V23" s="1">
        <v>2.4</v>
      </c>
      <c r="X23" s="1">
        <v>212022</v>
      </c>
      <c r="Y23" s="1">
        <v>3.6</v>
      </c>
      <c r="AA23" s="1">
        <v>212044</v>
      </c>
      <c r="AC23" s="1">
        <v>6.75</v>
      </c>
    </row>
    <row r="24" spans="1:29" ht="20.100000000000001" customHeight="1" x14ac:dyDescent="0.25">
      <c r="A24" s="4">
        <v>23</v>
      </c>
      <c r="B24" s="6" t="s">
        <v>107</v>
      </c>
      <c r="C24" s="4" t="s">
        <v>41</v>
      </c>
      <c r="D24" s="4">
        <v>212224</v>
      </c>
      <c r="E24" s="4">
        <f t="shared" si="0"/>
        <v>6.2</v>
      </c>
      <c r="F24" s="4">
        <f t="shared" si="1"/>
        <v>6.25</v>
      </c>
      <c r="G24" s="4">
        <f t="shared" si="2"/>
        <v>2.2000000000000002</v>
      </c>
      <c r="H24" s="4">
        <v>5.75</v>
      </c>
      <c r="I24" s="4">
        <v>6.25</v>
      </c>
      <c r="J24" s="4">
        <v>4</v>
      </c>
      <c r="K24" s="4">
        <v>16</v>
      </c>
      <c r="L24" s="5">
        <f t="shared" si="3"/>
        <v>5.33</v>
      </c>
      <c r="M24" s="5">
        <f t="shared" si="4"/>
        <v>5</v>
      </c>
      <c r="N24" s="5" t="str">
        <f t="shared" si="5"/>
        <v>Đạt</v>
      </c>
      <c r="U24" s="1">
        <v>212023</v>
      </c>
      <c r="V24" s="1">
        <v>1.2</v>
      </c>
      <c r="X24" s="1">
        <v>212023</v>
      </c>
      <c r="Y24" s="1">
        <v>3.4</v>
      </c>
      <c r="AA24" s="1">
        <v>212050</v>
      </c>
      <c r="AC24" s="1">
        <v>4.5</v>
      </c>
    </row>
    <row r="25" spans="1:29" ht="20.100000000000001" customHeight="1" x14ac:dyDescent="0.25">
      <c r="A25" s="4">
        <v>24</v>
      </c>
      <c r="B25" s="6" t="s">
        <v>129</v>
      </c>
      <c r="C25" s="4" t="s">
        <v>41</v>
      </c>
      <c r="D25" s="4">
        <v>212272</v>
      </c>
      <c r="E25" s="4">
        <f t="shared" si="0"/>
        <v>7.6</v>
      </c>
      <c r="F25" s="4">
        <f t="shared" si="1"/>
        <v>7.5</v>
      </c>
      <c r="G25" s="4">
        <f t="shared" si="2"/>
        <v>4.5999999999999996</v>
      </c>
      <c r="H25" s="4">
        <v>6.25</v>
      </c>
      <c r="I25" s="4">
        <v>6.5</v>
      </c>
      <c r="J25" s="4">
        <v>3.75</v>
      </c>
      <c r="K25" s="4">
        <v>16.5</v>
      </c>
      <c r="L25" s="5">
        <f t="shared" si="3"/>
        <v>5.5</v>
      </c>
      <c r="M25" s="5">
        <f t="shared" si="4"/>
        <v>6.3</v>
      </c>
      <c r="N25" s="5" t="str">
        <f t="shared" si="5"/>
        <v>Đạt</v>
      </c>
      <c r="U25" s="1">
        <v>212024</v>
      </c>
      <c r="V25" s="1">
        <v>6.2</v>
      </c>
      <c r="X25" s="1">
        <v>212024</v>
      </c>
      <c r="Y25" s="1">
        <v>3.8</v>
      </c>
      <c r="AA25" s="1">
        <v>212052</v>
      </c>
      <c r="AC25" s="1" t="s">
        <v>482</v>
      </c>
    </row>
    <row r="26" spans="1:29" ht="20.100000000000001" customHeight="1" x14ac:dyDescent="0.25">
      <c r="A26" s="4">
        <v>25</v>
      </c>
      <c r="B26" s="6" t="s">
        <v>369</v>
      </c>
      <c r="C26" s="4" t="s">
        <v>41</v>
      </c>
      <c r="D26" s="4">
        <v>212284</v>
      </c>
      <c r="E26" s="4">
        <f t="shared" si="0"/>
        <v>2.2000000000000002</v>
      </c>
      <c r="F26" s="4">
        <f t="shared" si="1"/>
        <v>4.75</v>
      </c>
      <c r="G26" s="4">
        <f t="shared" si="2"/>
        <v>3</v>
      </c>
      <c r="H26" s="4">
        <v>4.75</v>
      </c>
      <c r="I26" s="4">
        <v>5.5</v>
      </c>
      <c r="J26" s="4">
        <v>8.5</v>
      </c>
      <c r="K26" s="4">
        <v>18.75</v>
      </c>
      <c r="L26" s="5">
        <f t="shared" si="3"/>
        <v>6.25</v>
      </c>
      <c r="M26" s="5">
        <f t="shared" si="4"/>
        <v>4.05</v>
      </c>
      <c r="N26" s="5" t="str">
        <f t="shared" si="5"/>
        <v xml:space="preserve"> Hỏng</v>
      </c>
      <c r="U26" s="1">
        <v>212025</v>
      </c>
      <c r="V26" s="1">
        <v>4</v>
      </c>
      <c r="X26" s="1">
        <v>212025</v>
      </c>
      <c r="Y26" s="1">
        <v>2.6</v>
      </c>
      <c r="AA26" s="1">
        <v>212066</v>
      </c>
      <c r="AC26" s="1" t="s">
        <v>480</v>
      </c>
    </row>
    <row r="27" spans="1:29" ht="20.100000000000001" customHeight="1" x14ac:dyDescent="0.25">
      <c r="A27" s="4">
        <v>26</v>
      </c>
      <c r="B27" s="6" t="s">
        <v>147</v>
      </c>
      <c r="C27" s="4" t="s">
        <v>41</v>
      </c>
      <c r="D27" s="4">
        <v>212310</v>
      </c>
      <c r="E27" s="4">
        <f t="shared" si="0"/>
        <v>5.6</v>
      </c>
      <c r="F27" s="4">
        <f t="shared" si="1"/>
        <v>4</v>
      </c>
      <c r="G27" s="4">
        <f t="shared" si="2"/>
        <v>3.6</v>
      </c>
      <c r="H27" s="4">
        <v>2</v>
      </c>
      <c r="I27" s="4">
        <v>2.5</v>
      </c>
      <c r="J27" s="4">
        <v>2.5</v>
      </c>
      <c r="K27" s="4">
        <v>7</v>
      </c>
      <c r="L27" s="5">
        <f t="shared" si="3"/>
        <v>2.33</v>
      </c>
      <c r="M27" s="5">
        <f t="shared" si="4"/>
        <v>3.88</v>
      </c>
      <c r="N27" s="5" t="str">
        <f t="shared" si="5"/>
        <v xml:space="preserve"> Hỏng</v>
      </c>
      <c r="U27" s="1">
        <v>212026</v>
      </c>
      <c r="V27" s="1">
        <v>5.2</v>
      </c>
      <c r="X27" s="1">
        <v>212026</v>
      </c>
      <c r="Y27" s="1">
        <v>1.8</v>
      </c>
      <c r="AA27" s="1">
        <v>212067</v>
      </c>
      <c r="AC27" s="1">
        <v>6.5</v>
      </c>
    </row>
    <row r="28" spans="1:29" ht="20.100000000000001" customHeight="1" x14ac:dyDescent="0.25">
      <c r="A28" s="4">
        <v>27</v>
      </c>
      <c r="B28" s="6" t="s">
        <v>386</v>
      </c>
      <c r="C28" s="4" t="s">
        <v>41</v>
      </c>
      <c r="D28" s="4">
        <v>212319</v>
      </c>
      <c r="E28" s="4">
        <f t="shared" si="0"/>
        <v>3.8</v>
      </c>
      <c r="F28" s="4">
        <f t="shared" si="1"/>
        <v>5.25</v>
      </c>
      <c r="G28" s="4">
        <f t="shared" si="2"/>
        <v>2.4</v>
      </c>
      <c r="H28" s="4">
        <v>3.25</v>
      </c>
      <c r="I28" s="4">
        <v>2.5</v>
      </c>
      <c r="J28" s="4">
        <v>5.5</v>
      </c>
      <c r="K28" s="4">
        <v>11.25</v>
      </c>
      <c r="L28" s="5">
        <f t="shared" si="3"/>
        <v>3.75</v>
      </c>
      <c r="M28" s="5">
        <f t="shared" si="4"/>
        <v>3.8</v>
      </c>
      <c r="N28" s="5" t="str">
        <f t="shared" si="5"/>
        <v xml:space="preserve"> Hỏng</v>
      </c>
      <c r="U28" s="1">
        <v>212027</v>
      </c>
      <c r="V28" s="1">
        <v>8.1999999999999993</v>
      </c>
      <c r="X28" s="1">
        <v>212027</v>
      </c>
      <c r="Y28" s="1">
        <v>5</v>
      </c>
      <c r="AA28" s="1">
        <v>212068</v>
      </c>
      <c r="AC28" s="1">
        <v>3.25</v>
      </c>
    </row>
    <row r="29" spans="1:29" ht="20.100000000000001" customHeight="1" x14ac:dyDescent="0.25">
      <c r="A29" s="4">
        <v>28</v>
      </c>
      <c r="B29" s="6" t="s">
        <v>398</v>
      </c>
      <c r="C29" s="4" t="s">
        <v>41</v>
      </c>
      <c r="D29" s="4">
        <v>212341</v>
      </c>
      <c r="E29" s="4">
        <f t="shared" si="0"/>
        <v>3.8</v>
      </c>
      <c r="F29" s="4">
        <f t="shared" si="1"/>
        <v>6.5</v>
      </c>
      <c r="G29" s="4">
        <f t="shared" si="2"/>
        <v>3.6</v>
      </c>
      <c r="H29" s="4">
        <v>3.75</v>
      </c>
      <c r="I29" s="4">
        <v>5.5</v>
      </c>
      <c r="J29" s="4">
        <v>6</v>
      </c>
      <c r="K29" s="4">
        <v>15.25</v>
      </c>
      <c r="L29" s="5">
        <f t="shared" si="3"/>
        <v>5.08</v>
      </c>
      <c r="M29" s="5">
        <f t="shared" si="4"/>
        <v>4.75</v>
      </c>
      <c r="N29" s="5" t="str">
        <f t="shared" si="5"/>
        <v xml:space="preserve"> Hỏng</v>
      </c>
      <c r="U29" s="1">
        <v>212028</v>
      </c>
      <c r="V29" s="1">
        <v>3.4</v>
      </c>
      <c r="X29" s="1">
        <v>212028</v>
      </c>
      <c r="Y29" s="1">
        <v>1.8</v>
      </c>
      <c r="AA29" s="1">
        <v>212070</v>
      </c>
      <c r="AC29" s="1">
        <v>4.75</v>
      </c>
    </row>
    <row r="30" spans="1:29" ht="20.100000000000001" customHeight="1" x14ac:dyDescent="0.25">
      <c r="A30" s="4">
        <v>29</v>
      </c>
      <c r="B30" s="6" t="s">
        <v>402</v>
      </c>
      <c r="C30" s="4" t="s">
        <v>41</v>
      </c>
      <c r="D30" s="4">
        <v>212347</v>
      </c>
      <c r="E30" s="4">
        <f t="shared" si="0"/>
        <v>4.5999999999999996</v>
      </c>
      <c r="F30" s="4">
        <f t="shared" si="1"/>
        <v>6.75</v>
      </c>
      <c r="G30" s="4">
        <f t="shared" si="2"/>
        <v>5.2</v>
      </c>
      <c r="H30" s="4">
        <v>3</v>
      </c>
      <c r="I30" s="4">
        <v>7</v>
      </c>
      <c r="J30" s="4">
        <v>7.25</v>
      </c>
      <c r="K30" s="4">
        <v>17.25</v>
      </c>
      <c r="L30" s="5">
        <f t="shared" si="3"/>
        <v>5.75</v>
      </c>
      <c r="M30" s="5">
        <f t="shared" si="4"/>
        <v>5.58</v>
      </c>
      <c r="N30" s="5" t="str">
        <f t="shared" si="5"/>
        <v>Đạt</v>
      </c>
      <c r="U30" s="1">
        <v>212029</v>
      </c>
      <c r="V30" s="1">
        <v>2.6</v>
      </c>
      <c r="X30" s="1">
        <v>212029</v>
      </c>
      <c r="Y30" s="1">
        <v>1.6</v>
      </c>
      <c r="AA30" s="1">
        <v>212071</v>
      </c>
      <c r="AC30" s="1">
        <v>7.75</v>
      </c>
    </row>
    <row r="31" spans="1:29" ht="20.100000000000001" customHeight="1" x14ac:dyDescent="0.25">
      <c r="A31" s="4">
        <v>30</v>
      </c>
      <c r="B31" s="6" t="s">
        <v>171</v>
      </c>
      <c r="C31" s="4" t="s">
        <v>41</v>
      </c>
      <c r="D31" s="4">
        <v>212368</v>
      </c>
      <c r="E31" s="4">
        <f t="shared" si="0"/>
        <v>2.8</v>
      </c>
      <c r="F31" s="4">
        <f t="shared" si="1"/>
        <v>6.25</v>
      </c>
      <c r="G31" s="4">
        <f t="shared" si="2"/>
        <v>3.2</v>
      </c>
      <c r="H31" s="4">
        <v>2</v>
      </c>
      <c r="I31" s="4">
        <v>4.25</v>
      </c>
      <c r="J31" s="4">
        <v>2.25</v>
      </c>
      <c r="K31" s="4">
        <v>8.5</v>
      </c>
      <c r="L31" s="5">
        <f t="shared" si="3"/>
        <v>2.83</v>
      </c>
      <c r="M31" s="5">
        <f t="shared" si="4"/>
        <v>3.77</v>
      </c>
      <c r="N31" s="5" t="str">
        <f t="shared" si="5"/>
        <v xml:space="preserve"> Hỏng</v>
      </c>
      <c r="U31" s="1">
        <v>212030</v>
      </c>
      <c r="V31" s="1">
        <v>3.2</v>
      </c>
      <c r="X31" s="1">
        <v>212030</v>
      </c>
      <c r="Y31" s="1">
        <v>2.4</v>
      </c>
      <c r="AA31" s="1">
        <v>212073</v>
      </c>
      <c r="AC31" s="1">
        <v>6.25</v>
      </c>
    </row>
    <row r="32" spans="1:29" ht="20.100000000000001" customHeight="1" x14ac:dyDescent="0.25">
      <c r="A32" s="4">
        <v>31</v>
      </c>
      <c r="B32" s="6" t="s">
        <v>433</v>
      </c>
      <c r="C32" s="4" t="s">
        <v>41</v>
      </c>
      <c r="D32" s="4">
        <v>212410</v>
      </c>
      <c r="E32" s="4">
        <f t="shared" si="0"/>
        <v>2.8</v>
      </c>
      <c r="F32" s="4">
        <f t="shared" si="1"/>
        <v>3</v>
      </c>
      <c r="G32" s="4">
        <f t="shared" si="2"/>
        <v>2.6</v>
      </c>
      <c r="H32" s="4">
        <v>3.25</v>
      </c>
      <c r="I32" s="4">
        <v>3</v>
      </c>
      <c r="J32" s="4">
        <v>4.5</v>
      </c>
      <c r="K32" s="4">
        <v>10.75</v>
      </c>
      <c r="L32" s="5">
        <f t="shared" si="3"/>
        <v>3.58</v>
      </c>
      <c r="M32" s="5">
        <f t="shared" si="4"/>
        <v>3</v>
      </c>
      <c r="N32" s="5" t="str">
        <f t="shared" si="5"/>
        <v xml:space="preserve"> Hỏng</v>
      </c>
      <c r="U32" s="1">
        <v>212031</v>
      </c>
      <c r="V32" s="1">
        <v>2.2000000000000002</v>
      </c>
      <c r="X32" s="1">
        <v>212031</v>
      </c>
      <c r="Y32" s="1">
        <v>2.6</v>
      </c>
      <c r="AA32" s="1">
        <v>212074</v>
      </c>
      <c r="AC32" s="1">
        <v>5.5</v>
      </c>
    </row>
    <row r="33" spans="1:29" ht="20.100000000000001" customHeight="1" x14ac:dyDescent="0.25">
      <c r="A33" s="4">
        <v>32</v>
      </c>
      <c r="B33" s="6" t="s">
        <v>444</v>
      </c>
      <c r="C33" s="4" t="s">
        <v>41</v>
      </c>
      <c r="D33" s="4">
        <v>212428</v>
      </c>
      <c r="E33" s="4">
        <f t="shared" si="0"/>
        <v>3.6</v>
      </c>
      <c r="F33" s="4">
        <f t="shared" si="1"/>
        <v>3.5</v>
      </c>
      <c r="G33" s="4">
        <f t="shared" si="2"/>
        <v>2.6</v>
      </c>
      <c r="H33" s="4">
        <v>3.5</v>
      </c>
      <c r="I33" s="4">
        <v>7</v>
      </c>
      <c r="J33" s="4">
        <v>5.25</v>
      </c>
      <c r="K33" s="4">
        <v>15.75</v>
      </c>
      <c r="L33" s="5">
        <f t="shared" si="3"/>
        <v>5.25</v>
      </c>
      <c r="M33" s="5">
        <f t="shared" si="4"/>
        <v>3.74</v>
      </c>
      <c r="N33" s="5" t="str">
        <f t="shared" si="5"/>
        <v xml:space="preserve"> Hỏng</v>
      </c>
      <c r="U33" s="1">
        <v>212032</v>
      </c>
      <c r="V33" s="1">
        <v>6</v>
      </c>
      <c r="X33" s="1">
        <v>212032</v>
      </c>
      <c r="Y33" s="1">
        <v>2.4</v>
      </c>
      <c r="AA33" s="1">
        <v>212075</v>
      </c>
      <c r="AC33" s="1">
        <v>4.25</v>
      </c>
    </row>
    <row r="34" spans="1:29" ht="20.100000000000001" customHeight="1" x14ac:dyDescent="0.25">
      <c r="A34" s="4">
        <v>33</v>
      </c>
      <c r="B34" s="6" t="s">
        <v>203</v>
      </c>
      <c r="C34" s="4" t="s">
        <v>41</v>
      </c>
      <c r="D34" s="4">
        <v>212444</v>
      </c>
      <c r="E34" s="4">
        <f t="shared" si="0"/>
        <v>6.4</v>
      </c>
      <c r="F34" s="4">
        <f t="shared" si="1"/>
        <v>5.5</v>
      </c>
      <c r="G34" s="4">
        <f t="shared" si="2"/>
        <v>5.6</v>
      </c>
      <c r="H34" s="4">
        <v>6.25</v>
      </c>
      <c r="I34" s="4">
        <v>6.25</v>
      </c>
      <c r="J34" s="4">
        <v>3.75</v>
      </c>
      <c r="K34" s="4">
        <v>16.25</v>
      </c>
      <c r="L34" s="5">
        <f t="shared" si="3"/>
        <v>5.42</v>
      </c>
      <c r="M34" s="5">
        <f t="shared" si="4"/>
        <v>5.73</v>
      </c>
      <c r="N34" s="5" t="str">
        <f t="shared" si="5"/>
        <v>Đạt</v>
      </c>
      <c r="U34" s="1">
        <v>212033</v>
      </c>
      <c r="V34" s="1">
        <v>7.6</v>
      </c>
      <c r="X34" s="1">
        <v>212033</v>
      </c>
      <c r="Y34" s="1">
        <v>3.2</v>
      </c>
      <c r="AA34" s="1">
        <v>212080</v>
      </c>
      <c r="AC34" s="1">
        <v>5.5</v>
      </c>
    </row>
    <row r="35" spans="1:29" ht="20.100000000000001" customHeight="1" x14ac:dyDescent="0.25">
      <c r="A35" s="4">
        <v>34</v>
      </c>
      <c r="B35" s="6" t="s">
        <v>459</v>
      </c>
      <c r="C35" s="4" t="s">
        <v>41</v>
      </c>
      <c r="D35" s="4">
        <v>212454</v>
      </c>
      <c r="E35" s="4">
        <f t="shared" si="0"/>
        <v>4.5999999999999996</v>
      </c>
      <c r="F35" s="4">
        <f t="shared" si="1"/>
        <v>6.5</v>
      </c>
      <c r="G35" s="4">
        <f t="shared" si="2"/>
        <v>1.8</v>
      </c>
      <c r="H35" s="4">
        <v>2</v>
      </c>
      <c r="I35" s="4">
        <v>4.75</v>
      </c>
      <c r="J35" s="4">
        <v>5.75</v>
      </c>
      <c r="K35" s="4">
        <v>12.5</v>
      </c>
      <c r="L35" s="5">
        <f t="shared" si="3"/>
        <v>4.17</v>
      </c>
      <c r="M35" s="5">
        <f t="shared" si="4"/>
        <v>4.2699999999999996</v>
      </c>
      <c r="N35" s="5" t="str">
        <f t="shared" si="5"/>
        <v xml:space="preserve"> Hỏng</v>
      </c>
      <c r="U35" s="1">
        <v>212034</v>
      </c>
      <c r="V35" s="1">
        <v>4</v>
      </c>
      <c r="X35" s="1">
        <v>212034</v>
      </c>
      <c r="Y35" s="1">
        <v>3.8</v>
      </c>
      <c r="AA35" s="1">
        <v>212084</v>
      </c>
      <c r="AC35" s="1" t="s">
        <v>481</v>
      </c>
    </row>
    <row r="36" spans="1:29" ht="20.100000000000001" customHeight="1" x14ac:dyDescent="0.25">
      <c r="A36" s="4">
        <v>35</v>
      </c>
      <c r="B36" s="6" t="s">
        <v>462</v>
      </c>
      <c r="C36" s="4" t="s">
        <v>41</v>
      </c>
      <c r="D36" s="4">
        <v>212459</v>
      </c>
      <c r="E36" s="4">
        <f t="shared" si="0"/>
        <v>6.6</v>
      </c>
      <c r="F36" s="4">
        <f t="shared" si="1"/>
        <v>7.75</v>
      </c>
      <c r="G36" s="4">
        <f t="shared" si="2"/>
        <v>1.8</v>
      </c>
      <c r="H36" s="4">
        <v>5.25</v>
      </c>
      <c r="I36" s="4">
        <v>7.5</v>
      </c>
      <c r="J36" s="4">
        <v>7.75</v>
      </c>
      <c r="K36" s="4">
        <v>20.5</v>
      </c>
      <c r="L36" s="5">
        <f t="shared" si="3"/>
        <v>6.83</v>
      </c>
      <c r="M36" s="5">
        <f t="shared" si="4"/>
        <v>5.75</v>
      </c>
      <c r="N36" s="5" t="str">
        <f t="shared" si="5"/>
        <v>Đạt</v>
      </c>
      <c r="U36" s="1">
        <v>212035</v>
      </c>
      <c r="V36" s="1">
        <v>8.1999999999999993</v>
      </c>
      <c r="X36" s="1">
        <v>212035</v>
      </c>
      <c r="Y36" s="1">
        <v>4.4000000000000004</v>
      </c>
      <c r="AA36" s="1">
        <v>212086</v>
      </c>
      <c r="AC36" s="1" t="s">
        <v>479</v>
      </c>
    </row>
    <row r="37" spans="1:29" ht="20.100000000000001" customHeight="1" x14ac:dyDescent="0.25">
      <c r="A37" s="4">
        <v>36</v>
      </c>
      <c r="B37" s="6" t="s">
        <v>28</v>
      </c>
      <c r="C37" s="4" t="s">
        <v>29</v>
      </c>
      <c r="D37" s="4">
        <v>212026</v>
      </c>
      <c r="E37" s="4">
        <f t="shared" si="0"/>
        <v>5.2</v>
      </c>
      <c r="F37" s="4">
        <f t="shared" si="1"/>
        <v>4</v>
      </c>
      <c r="G37" s="4">
        <f t="shared" si="2"/>
        <v>1.8</v>
      </c>
      <c r="H37" s="4">
        <v>6.25</v>
      </c>
      <c r="I37" s="4">
        <v>4</v>
      </c>
      <c r="J37" s="4">
        <v>2.75</v>
      </c>
      <c r="K37" s="4">
        <v>13</v>
      </c>
      <c r="L37" s="5">
        <f t="shared" si="3"/>
        <v>4.33</v>
      </c>
      <c r="M37" s="5">
        <f t="shared" si="4"/>
        <v>3.83</v>
      </c>
      <c r="N37" s="5" t="str">
        <f t="shared" si="5"/>
        <v xml:space="preserve"> Hỏng</v>
      </c>
      <c r="U37" s="1">
        <v>212036</v>
      </c>
      <c r="V37" s="1">
        <v>3.6</v>
      </c>
      <c r="X37" s="1">
        <v>212036</v>
      </c>
      <c r="Y37" s="1">
        <v>3</v>
      </c>
      <c r="AA37" s="1">
        <v>212089</v>
      </c>
      <c r="AC37" s="1" t="s">
        <v>479</v>
      </c>
    </row>
    <row r="38" spans="1:29" ht="20.100000000000001" customHeight="1" x14ac:dyDescent="0.25">
      <c r="A38" s="4">
        <v>37</v>
      </c>
      <c r="B38" s="6" t="s">
        <v>228</v>
      </c>
      <c r="C38" s="4" t="s">
        <v>29</v>
      </c>
      <c r="D38" s="4">
        <v>212028</v>
      </c>
      <c r="E38" s="4">
        <f t="shared" si="0"/>
        <v>3.4</v>
      </c>
      <c r="F38" s="4">
        <f t="shared" si="1"/>
        <v>4</v>
      </c>
      <c r="G38" s="4">
        <f t="shared" si="2"/>
        <v>1.8</v>
      </c>
      <c r="H38" s="4">
        <v>3.5</v>
      </c>
      <c r="I38" s="4">
        <v>6.5</v>
      </c>
      <c r="J38" s="4">
        <v>5.5</v>
      </c>
      <c r="K38" s="4">
        <v>15.5</v>
      </c>
      <c r="L38" s="5">
        <f t="shared" si="3"/>
        <v>5.17</v>
      </c>
      <c r="M38" s="5">
        <f t="shared" si="4"/>
        <v>3.59</v>
      </c>
      <c r="N38" s="5" t="str">
        <f t="shared" si="5"/>
        <v xml:space="preserve"> Hỏng</v>
      </c>
      <c r="U38" s="1">
        <v>212037</v>
      </c>
      <c r="V38" s="1">
        <v>6.8</v>
      </c>
      <c r="X38" s="1">
        <v>212037</v>
      </c>
      <c r="Y38" s="1">
        <v>4.8</v>
      </c>
      <c r="AA38" s="1">
        <v>212091</v>
      </c>
      <c r="AC38" s="1">
        <v>6.25</v>
      </c>
    </row>
    <row r="39" spans="1:29" ht="20.100000000000001" customHeight="1" x14ac:dyDescent="0.25">
      <c r="A39" s="4">
        <v>38</v>
      </c>
      <c r="B39" s="6" t="s">
        <v>250</v>
      </c>
      <c r="C39" s="4" t="s">
        <v>29</v>
      </c>
      <c r="D39" s="4">
        <v>212062</v>
      </c>
      <c r="E39" s="4">
        <f t="shared" si="0"/>
        <v>3.6</v>
      </c>
      <c r="F39" s="4">
        <f t="shared" si="1"/>
        <v>3</v>
      </c>
      <c r="G39" s="4">
        <f t="shared" si="2"/>
        <v>4</v>
      </c>
      <c r="H39" s="4">
        <v>5</v>
      </c>
      <c r="I39" s="4">
        <v>6</v>
      </c>
      <c r="J39" s="4">
        <v>7.75</v>
      </c>
      <c r="K39" s="4">
        <v>18.75</v>
      </c>
      <c r="L39" s="5">
        <f t="shared" si="3"/>
        <v>6.25</v>
      </c>
      <c r="M39" s="5">
        <f t="shared" si="4"/>
        <v>4.21</v>
      </c>
      <c r="N39" s="5" t="str">
        <f t="shared" si="5"/>
        <v xml:space="preserve"> Hỏng</v>
      </c>
      <c r="U39" s="1">
        <v>212038</v>
      </c>
      <c r="V39" s="1">
        <v>6.8</v>
      </c>
      <c r="X39" s="1">
        <v>212038</v>
      </c>
      <c r="Y39" s="1">
        <v>4.5999999999999996</v>
      </c>
      <c r="AA39" s="1">
        <v>212093</v>
      </c>
      <c r="AC39" s="1" t="s">
        <v>481</v>
      </c>
    </row>
    <row r="40" spans="1:29" ht="20.100000000000001" customHeight="1" x14ac:dyDescent="0.25">
      <c r="A40" s="4">
        <v>39</v>
      </c>
      <c r="B40" s="6" t="s">
        <v>253</v>
      </c>
      <c r="C40" s="4" t="s">
        <v>29</v>
      </c>
      <c r="D40" s="4">
        <v>212065</v>
      </c>
      <c r="E40" s="4">
        <f t="shared" si="0"/>
        <v>3.2</v>
      </c>
      <c r="F40" s="4">
        <f t="shared" si="1"/>
        <v>3.5</v>
      </c>
      <c r="G40" s="4">
        <f t="shared" si="2"/>
        <v>1.4</v>
      </c>
      <c r="H40" s="4">
        <v>4.25</v>
      </c>
      <c r="I40" s="4">
        <v>5.25</v>
      </c>
      <c r="J40" s="4">
        <v>6.5</v>
      </c>
      <c r="K40" s="4">
        <v>16</v>
      </c>
      <c r="L40" s="5">
        <f t="shared" si="3"/>
        <v>5.33</v>
      </c>
      <c r="M40" s="5">
        <f t="shared" si="4"/>
        <v>3.36</v>
      </c>
      <c r="N40" s="5" t="str">
        <f t="shared" si="5"/>
        <v xml:space="preserve"> Hỏng</v>
      </c>
      <c r="U40" s="1">
        <v>212039</v>
      </c>
      <c r="V40" s="1">
        <v>3.8</v>
      </c>
      <c r="X40" s="1">
        <v>212039</v>
      </c>
      <c r="Y40" s="1">
        <v>3.2</v>
      </c>
      <c r="AA40" s="1">
        <v>212094</v>
      </c>
      <c r="AC40" s="1">
        <v>5.75</v>
      </c>
    </row>
    <row r="41" spans="1:29" ht="20.100000000000001" customHeight="1" x14ac:dyDescent="0.25">
      <c r="A41" s="4">
        <v>40</v>
      </c>
      <c r="B41" s="6" t="s">
        <v>262</v>
      </c>
      <c r="C41" s="4" t="s">
        <v>29</v>
      </c>
      <c r="D41" s="4">
        <v>212083</v>
      </c>
      <c r="E41" s="4">
        <f t="shared" si="0"/>
        <v>3</v>
      </c>
      <c r="F41" s="4">
        <f t="shared" si="1"/>
        <v>3.5</v>
      </c>
      <c r="G41" s="4">
        <f t="shared" si="2"/>
        <v>3</v>
      </c>
      <c r="H41" s="4">
        <v>3.5</v>
      </c>
      <c r="I41" s="4">
        <v>5.75</v>
      </c>
      <c r="J41" s="4">
        <v>9</v>
      </c>
      <c r="K41" s="4">
        <v>18.25</v>
      </c>
      <c r="L41" s="5">
        <f t="shared" si="3"/>
        <v>6.08</v>
      </c>
      <c r="M41" s="5">
        <f t="shared" si="4"/>
        <v>3.9</v>
      </c>
      <c r="N41" s="5" t="str">
        <f t="shared" si="5"/>
        <v xml:space="preserve"> Hỏng</v>
      </c>
      <c r="U41" s="1">
        <v>212040</v>
      </c>
      <c r="V41" s="1">
        <v>5.6</v>
      </c>
      <c r="X41" s="1">
        <v>212040</v>
      </c>
      <c r="Y41" s="1">
        <v>4.2</v>
      </c>
      <c r="AA41" s="1">
        <v>212096</v>
      </c>
      <c r="AC41" s="1">
        <v>5.75</v>
      </c>
    </row>
    <row r="42" spans="1:29" ht="20.100000000000001" customHeight="1" x14ac:dyDescent="0.25">
      <c r="A42" s="4">
        <v>41</v>
      </c>
      <c r="B42" s="6" t="s">
        <v>61</v>
      </c>
      <c r="C42" s="4" t="s">
        <v>29</v>
      </c>
      <c r="D42" s="4">
        <v>212104</v>
      </c>
      <c r="E42" s="4">
        <f t="shared" si="0"/>
        <v>7</v>
      </c>
      <c r="F42" s="4">
        <f t="shared" si="1"/>
        <v>6.25</v>
      </c>
      <c r="G42" s="4">
        <f t="shared" si="2"/>
        <v>3</v>
      </c>
      <c r="H42" s="4">
        <v>4.5</v>
      </c>
      <c r="I42" s="4">
        <v>5.5</v>
      </c>
      <c r="J42" s="4">
        <v>4.5</v>
      </c>
      <c r="K42" s="4">
        <v>14.5</v>
      </c>
      <c r="L42" s="5">
        <f t="shared" si="3"/>
        <v>4.83</v>
      </c>
      <c r="M42" s="5">
        <f t="shared" si="4"/>
        <v>5.27</v>
      </c>
      <c r="N42" s="5" t="str">
        <f t="shared" si="5"/>
        <v>Đạt</v>
      </c>
      <c r="U42" s="1">
        <v>212041</v>
      </c>
      <c r="V42" s="1">
        <v>3.2</v>
      </c>
      <c r="X42" s="1">
        <v>212041</v>
      </c>
      <c r="Y42" s="1">
        <v>2.6</v>
      </c>
      <c r="AA42" s="1">
        <v>212098</v>
      </c>
    </row>
    <row r="43" spans="1:29" ht="20.100000000000001" customHeight="1" x14ac:dyDescent="0.25">
      <c r="A43" s="4">
        <v>42</v>
      </c>
      <c r="B43" s="6" t="s">
        <v>63</v>
      </c>
      <c r="C43" s="4" t="s">
        <v>29</v>
      </c>
      <c r="D43" s="4">
        <v>212107</v>
      </c>
      <c r="E43" s="4">
        <f t="shared" si="0"/>
        <v>7.6</v>
      </c>
      <c r="F43" s="4">
        <f t="shared" si="1"/>
        <v>7.25</v>
      </c>
      <c r="G43" s="4">
        <f t="shared" si="2"/>
        <v>5.6</v>
      </c>
      <c r="H43" s="4">
        <v>3.75</v>
      </c>
      <c r="I43" s="4">
        <v>4.75</v>
      </c>
      <c r="J43" s="4">
        <v>2.75</v>
      </c>
      <c r="K43" s="4">
        <v>11.25</v>
      </c>
      <c r="L43" s="5">
        <f t="shared" si="3"/>
        <v>3.75</v>
      </c>
      <c r="M43" s="5">
        <f t="shared" si="4"/>
        <v>6.05</v>
      </c>
      <c r="N43" s="5" t="str">
        <f t="shared" si="5"/>
        <v>Đạt</v>
      </c>
      <c r="U43" s="1">
        <v>212042</v>
      </c>
      <c r="V43" s="1">
        <v>3.6</v>
      </c>
      <c r="X43" s="1">
        <v>212042</v>
      </c>
      <c r="Y43" s="1">
        <v>2.4</v>
      </c>
      <c r="AA43" s="1">
        <v>212100</v>
      </c>
      <c r="AC43" s="1">
        <v>4.75</v>
      </c>
    </row>
    <row r="44" spans="1:29" ht="20.100000000000001" customHeight="1" x14ac:dyDescent="0.25">
      <c r="A44" s="4">
        <v>43</v>
      </c>
      <c r="B44" s="6" t="s">
        <v>293</v>
      </c>
      <c r="C44" s="4" t="s">
        <v>29</v>
      </c>
      <c r="D44" s="4">
        <v>212142</v>
      </c>
      <c r="E44" s="4">
        <f t="shared" si="0"/>
        <v>4.4000000000000004</v>
      </c>
      <c r="F44" s="4">
        <f t="shared" si="1"/>
        <v>4.5</v>
      </c>
      <c r="G44" s="4">
        <f t="shared" si="2"/>
        <v>2.2000000000000002</v>
      </c>
      <c r="H44" s="4">
        <v>3</v>
      </c>
      <c r="I44" s="4">
        <v>5</v>
      </c>
      <c r="J44" s="4">
        <v>6.5</v>
      </c>
      <c r="K44" s="4">
        <v>14.5</v>
      </c>
      <c r="L44" s="5">
        <f t="shared" si="3"/>
        <v>4.83</v>
      </c>
      <c r="M44" s="5">
        <f t="shared" si="4"/>
        <v>3.98</v>
      </c>
      <c r="N44" s="5" t="str">
        <f t="shared" si="5"/>
        <v xml:space="preserve"> Hỏng</v>
      </c>
      <c r="U44" s="1">
        <v>212043</v>
      </c>
      <c r="V44" s="1">
        <v>3</v>
      </c>
      <c r="X44" s="1">
        <v>212043</v>
      </c>
      <c r="Y44" s="1">
        <v>2.2000000000000002</v>
      </c>
      <c r="AA44" s="1">
        <v>212101</v>
      </c>
      <c r="AC44" s="1">
        <v>5.75</v>
      </c>
    </row>
    <row r="45" spans="1:29" ht="20.100000000000001" customHeight="1" x14ac:dyDescent="0.25">
      <c r="A45" s="4">
        <v>44</v>
      </c>
      <c r="B45" s="6" t="s">
        <v>298</v>
      </c>
      <c r="C45" s="4" t="s">
        <v>29</v>
      </c>
      <c r="D45" s="4">
        <v>212152</v>
      </c>
      <c r="E45" s="4">
        <f t="shared" si="0"/>
        <v>2.8</v>
      </c>
      <c r="F45" s="4">
        <f t="shared" si="1"/>
        <v>3</v>
      </c>
      <c r="G45" s="4">
        <f t="shared" si="2"/>
        <v>3</v>
      </c>
      <c r="H45" s="4">
        <v>3.5</v>
      </c>
      <c r="I45" s="4">
        <v>5.25</v>
      </c>
      <c r="J45" s="4">
        <v>6</v>
      </c>
      <c r="K45" s="4">
        <v>14.75</v>
      </c>
      <c r="L45" s="5">
        <f t="shared" si="3"/>
        <v>4.92</v>
      </c>
      <c r="M45" s="5">
        <f t="shared" si="4"/>
        <v>3.43</v>
      </c>
      <c r="N45" s="5" t="str">
        <f t="shared" si="5"/>
        <v xml:space="preserve"> Hỏng</v>
      </c>
      <c r="U45" s="1">
        <v>212044</v>
      </c>
      <c r="V45" s="1">
        <v>7.6</v>
      </c>
      <c r="X45" s="1">
        <v>212044</v>
      </c>
      <c r="Y45" s="1">
        <v>4</v>
      </c>
      <c r="AA45" s="1">
        <v>212104</v>
      </c>
      <c r="AC45" s="1">
        <v>6.25</v>
      </c>
    </row>
    <row r="46" spans="1:29" ht="20.100000000000001" customHeight="1" x14ac:dyDescent="0.25">
      <c r="A46" s="4">
        <v>45</v>
      </c>
      <c r="B46" s="6" t="s">
        <v>303</v>
      </c>
      <c r="C46" s="4" t="s">
        <v>29</v>
      </c>
      <c r="D46" s="4">
        <v>212158</v>
      </c>
      <c r="E46" s="4">
        <f t="shared" si="0"/>
        <v>3.8</v>
      </c>
      <c r="F46" s="4">
        <f t="shared" si="1"/>
        <v>5.75</v>
      </c>
      <c r="G46" s="4">
        <f t="shared" si="2"/>
        <v>2</v>
      </c>
      <c r="H46" s="4">
        <v>5.25</v>
      </c>
      <c r="I46" s="4">
        <v>6.25</v>
      </c>
      <c r="J46" s="4">
        <v>7.5</v>
      </c>
      <c r="K46" s="4">
        <v>19</v>
      </c>
      <c r="L46" s="5">
        <f t="shared" si="3"/>
        <v>6.33</v>
      </c>
      <c r="M46" s="5">
        <f t="shared" si="4"/>
        <v>4.47</v>
      </c>
      <c r="N46" s="5" t="str">
        <f t="shared" si="5"/>
        <v xml:space="preserve"> Hỏng</v>
      </c>
      <c r="U46" s="1">
        <v>212045</v>
      </c>
      <c r="V46" s="1">
        <v>4.4000000000000004</v>
      </c>
      <c r="X46" s="1">
        <v>212045</v>
      </c>
      <c r="Y46" s="1">
        <v>3.8</v>
      </c>
      <c r="AA46" s="1">
        <v>212106</v>
      </c>
      <c r="AC46" s="1" t="s">
        <v>483</v>
      </c>
    </row>
    <row r="47" spans="1:29" ht="20.100000000000001" customHeight="1" x14ac:dyDescent="0.25">
      <c r="A47" s="4">
        <v>46</v>
      </c>
      <c r="B47" s="6" t="s">
        <v>306</v>
      </c>
      <c r="C47" s="4" t="s">
        <v>29</v>
      </c>
      <c r="D47" s="4">
        <v>212166</v>
      </c>
      <c r="E47" s="4">
        <f t="shared" si="0"/>
        <v>2.4</v>
      </c>
      <c r="F47" s="4">
        <f t="shared" si="1"/>
        <v>4.5</v>
      </c>
      <c r="G47" s="4">
        <f t="shared" si="2"/>
        <v>3</v>
      </c>
      <c r="H47" s="4">
        <v>3.25</v>
      </c>
      <c r="I47" s="4">
        <v>4</v>
      </c>
      <c r="J47" s="4">
        <v>5.5</v>
      </c>
      <c r="K47" s="4">
        <v>12.75</v>
      </c>
      <c r="L47" s="5">
        <f t="shared" si="3"/>
        <v>4.25</v>
      </c>
      <c r="M47" s="5">
        <f t="shared" si="4"/>
        <v>3.54</v>
      </c>
      <c r="N47" s="5" t="str">
        <f t="shared" si="5"/>
        <v xml:space="preserve"> Hỏng</v>
      </c>
      <c r="U47" s="1">
        <v>212046</v>
      </c>
      <c r="V47" s="1">
        <v>4</v>
      </c>
      <c r="X47" s="1">
        <v>212046</v>
      </c>
      <c r="Y47" s="1">
        <v>2.4</v>
      </c>
      <c r="AA47" s="1">
        <v>212107</v>
      </c>
      <c r="AC47" s="1">
        <v>7.25</v>
      </c>
    </row>
    <row r="48" spans="1:29" ht="20.100000000000001" customHeight="1" x14ac:dyDescent="0.25">
      <c r="A48" s="4">
        <v>47</v>
      </c>
      <c r="B48" s="6" t="s">
        <v>307</v>
      </c>
      <c r="C48" s="4" t="s">
        <v>29</v>
      </c>
      <c r="D48" s="4">
        <v>212167</v>
      </c>
      <c r="E48" s="4">
        <f t="shared" si="0"/>
        <v>3.2</v>
      </c>
      <c r="F48" s="4">
        <f t="shared" si="1"/>
        <v>3.75</v>
      </c>
      <c r="G48" s="4">
        <f t="shared" si="2"/>
        <v>1</v>
      </c>
      <c r="H48" s="4">
        <v>4.5</v>
      </c>
      <c r="I48" s="4">
        <v>5.75</v>
      </c>
      <c r="J48" s="4">
        <v>6.75</v>
      </c>
      <c r="K48" s="4">
        <v>17</v>
      </c>
      <c r="L48" s="5">
        <f t="shared" si="3"/>
        <v>5.67</v>
      </c>
      <c r="M48" s="5">
        <f t="shared" si="4"/>
        <v>3.41</v>
      </c>
      <c r="N48" s="5" t="str">
        <f t="shared" si="5"/>
        <v xml:space="preserve"> Hỏng</v>
      </c>
      <c r="U48" s="1">
        <v>212047</v>
      </c>
      <c r="V48" s="1">
        <v>5</v>
      </c>
      <c r="X48" s="1">
        <v>212047</v>
      </c>
      <c r="Y48" s="1">
        <v>3.4</v>
      </c>
      <c r="AA48" s="1">
        <v>212108</v>
      </c>
      <c r="AC48" s="1">
        <v>6.5</v>
      </c>
    </row>
    <row r="49" spans="1:29" ht="20.100000000000001" customHeight="1" x14ac:dyDescent="0.25">
      <c r="A49" s="4">
        <v>48</v>
      </c>
      <c r="B49" s="6" t="s">
        <v>314</v>
      </c>
      <c r="C49" s="4" t="s">
        <v>29</v>
      </c>
      <c r="D49" s="4">
        <v>212177</v>
      </c>
      <c r="E49" s="4">
        <f t="shared" si="0"/>
        <v>3.4</v>
      </c>
      <c r="F49" s="4">
        <f t="shared" si="1"/>
        <v>4.25</v>
      </c>
      <c r="G49" s="4">
        <f t="shared" si="2"/>
        <v>2.8</v>
      </c>
      <c r="H49" s="4">
        <v>3.5</v>
      </c>
      <c r="I49" s="4">
        <v>6.5</v>
      </c>
      <c r="J49" s="4">
        <v>6.75</v>
      </c>
      <c r="K49" s="4">
        <v>16.75</v>
      </c>
      <c r="L49" s="5">
        <f t="shared" si="3"/>
        <v>5.58</v>
      </c>
      <c r="M49" s="5">
        <f t="shared" si="4"/>
        <v>4.01</v>
      </c>
      <c r="N49" s="5" t="str">
        <f t="shared" si="5"/>
        <v xml:space="preserve"> Hỏng</v>
      </c>
      <c r="U49" s="1">
        <v>212048</v>
      </c>
      <c r="V49" s="1">
        <v>4</v>
      </c>
      <c r="X49" s="1">
        <v>212048</v>
      </c>
      <c r="Y49" s="1">
        <v>4.5999999999999996</v>
      </c>
      <c r="AA49" s="1">
        <v>212115</v>
      </c>
      <c r="AC49" s="1">
        <v>4.5</v>
      </c>
    </row>
    <row r="50" spans="1:29" ht="20.100000000000001" customHeight="1" x14ac:dyDescent="0.25">
      <c r="A50" s="4">
        <v>49</v>
      </c>
      <c r="B50" s="6" t="s">
        <v>99</v>
      </c>
      <c r="C50" s="4" t="s">
        <v>29</v>
      </c>
      <c r="D50" s="4">
        <v>212208</v>
      </c>
      <c r="E50" s="4">
        <f t="shared" si="0"/>
        <v>6.4</v>
      </c>
      <c r="F50" s="4">
        <f t="shared" si="1"/>
        <v>5.75</v>
      </c>
      <c r="G50" s="4">
        <f t="shared" si="2"/>
        <v>5.2</v>
      </c>
      <c r="H50" s="4">
        <v>5.5</v>
      </c>
      <c r="I50" s="4">
        <v>7.25</v>
      </c>
      <c r="J50" s="4">
        <v>3.75</v>
      </c>
      <c r="K50" s="4">
        <v>16.5</v>
      </c>
      <c r="L50" s="5">
        <f t="shared" si="3"/>
        <v>5.5</v>
      </c>
      <c r="M50" s="5">
        <f t="shared" si="4"/>
        <v>5.71</v>
      </c>
      <c r="N50" s="5" t="str">
        <f t="shared" si="5"/>
        <v>Đạt</v>
      </c>
      <c r="U50" s="1">
        <v>212049</v>
      </c>
      <c r="V50" s="1">
        <v>2.6</v>
      </c>
      <c r="X50" s="1">
        <v>212049</v>
      </c>
      <c r="Y50" s="1">
        <v>3.4</v>
      </c>
      <c r="AA50" s="1">
        <v>212117</v>
      </c>
      <c r="AC50" s="1">
        <v>1.75</v>
      </c>
    </row>
    <row r="51" spans="1:29" ht="20.100000000000001" customHeight="1" x14ac:dyDescent="0.25">
      <c r="A51" s="4">
        <v>50</v>
      </c>
      <c r="B51" s="6" t="s">
        <v>348</v>
      </c>
      <c r="C51" s="4" t="s">
        <v>29</v>
      </c>
      <c r="D51" s="4">
        <v>212234</v>
      </c>
      <c r="E51" s="4">
        <f t="shared" si="0"/>
        <v>3.8</v>
      </c>
      <c r="F51" s="4">
        <f t="shared" si="1"/>
        <v>4</v>
      </c>
      <c r="G51" s="4">
        <f t="shared" si="2"/>
        <v>3.2</v>
      </c>
      <c r="H51" s="4">
        <v>4</v>
      </c>
      <c r="I51" s="4">
        <v>5.25</v>
      </c>
      <c r="J51" s="4">
        <v>7.5</v>
      </c>
      <c r="K51" s="4">
        <v>16.75</v>
      </c>
      <c r="L51" s="5">
        <f t="shared" si="3"/>
        <v>5.58</v>
      </c>
      <c r="M51" s="5">
        <f t="shared" si="4"/>
        <v>4.1500000000000004</v>
      </c>
      <c r="N51" s="5" t="str">
        <f t="shared" si="5"/>
        <v xml:space="preserve"> Hỏng</v>
      </c>
      <c r="U51" s="1">
        <v>212050</v>
      </c>
      <c r="V51" s="1">
        <v>7.6</v>
      </c>
      <c r="X51" s="1">
        <v>212050</v>
      </c>
      <c r="Y51" s="1">
        <v>5.2</v>
      </c>
      <c r="AA51" s="1">
        <v>212121</v>
      </c>
      <c r="AC51" s="1">
        <v>3.25</v>
      </c>
    </row>
    <row r="52" spans="1:29" ht="20.100000000000001" customHeight="1" x14ac:dyDescent="0.25">
      <c r="A52" s="4">
        <v>51</v>
      </c>
      <c r="B52" s="6" t="s">
        <v>352</v>
      </c>
      <c r="C52" s="4" t="s">
        <v>29</v>
      </c>
      <c r="D52" s="4">
        <v>212240</v>
      </c>
      <c r="E52" s="4">
        <f t="shared" si="0"/>
        <v>2.2000000000000002</v>
      </c>
      <c r="F52" s="4">
        <f t="shared" si="1"/>
        <v>4</v>
      </c>
      <c r="G52" s="4">
        <f t="shared" si="2"/>
        <v>1.6</v>
      </c>
      <c r="H52" s="4">
        <v>2.25</v>
      </c>
      <c r="I52" s="4">
        <v>5</v>
      </c>
      <c r="J52" s="4">
        <v>4.5</v>
      </c>
      <c r="K52" s="4">
        <v>11.75</v>
      </c>
      <c r="L52" s="5">
        <f t="shared" si="3"/>
        <v>3.92</v>
      </c>
      <c r="M52" s="5">
        <f t="shared" si="4"/>
        <v>2.93</v>
      </c>
      <c r="N52" s="5" t="str">
        <f t="shared" si="5"/>
        <v xml:space="preserve"> Hỏng</v>
      </c>
      <c r="U52" s="1">
        <v>212051</v>
      </c>
      <c r="V52" s="1">
        <v>3.6</v>
      </c>
      <c r="X52" s="1">
        <v>212051</v>
      </c>
      <c r="Y52" s="1">
        <v>3.6</v>
      </c>
      <c r="AA52" s="1">
        <v>212122</v>
      </c>
      <c r="AC52" s="1">
        <v>3.5</v>
      </c>
    </row>
    <row r="53" spans="1:29" ht="20.100000000000001" customHeight="1" x14ac:dyDescent="0.25">
      <c r="A53" s="4">
        <v>52</v>
      </c>
      <c r="B53" s="6" t="s">
        <v>357</v>
      </c>
      <c r="C53" s="4" t="s">
        <v>29</v>
      </c>
      <c r="D53" s="4">
        <v>212256</v>
      </c>
      <c r="E53" s="4">
        <f t="shared" si="0"/>
        <v>2</v>
      </c>
      <c r="F53" s="4">
        <f t="shared" si="1"/>
        <v>4</v>
      </c>
      <c r="G53" s="4">
        <f t="shared" si="2"/>
        <v>3</v>
      </c>
      <c r="H53" s="4">
        <v>3.5</v>
      </c>
      <c r="I53" s="4">
        <v>4.75</v>
      </c>
      <c r="J53" s="4">
        <v>7</v>
      </c>
      <c r="K53" s="4">
        <v>15.25</v>
      </c>
      <c r="L53" s="5">
        <f t="shared" si="3"/>
        <v>5.08</v>
      </c>
      <c r="M53" s="5">
        <f t="shared" si="4"/>
        <v>3.52</v>
      </c>
      <c r="N53" s="5" t="str">
        <f t="shared" si="5"/>
        <v xml:space="preserve"> Hỏng</v>
      </c>
      <c r="U53" s="1">
        <v>212052</v>
      </c>
      <c r="V53" s="1">
        <v>7.2</v>
      </c>
      <c r="X53" s="1">
        <v>212052</v>
      </c>
      <c r="Y53" s="1">
        <v>4</v>
      </c>
      <c r="AA53" s="1">
        <v>212123</v>
      </c>
      <c r="AC53" s="1">
        <v>5.5</v>
      </c>
    </row>
    <row r="54" spans="1:29" ht="20.100000000000001" customHeight="1" x14ac:dyDescent="0.25">
      <c r="A54" s="4">
        <v>53</v>
      </c>
      <c r="B54" s="6" t="s">
        <v>125</v>
      </c>
      <c r="C54" s="4" t="s">
        <v>29</v>
      </c>
      <c r="D54" s="4">
        <v>212261</v>
      </c>
      <c r="E54" s="4">
        <f t="shared" si="0"/>
        <v>6</v>
      </c>
      <c r="F54" s="4">
        <f t="shared" si="1"/>
        <v>8.25</v>
      </c>
      <c r="G54" s="4">
        <f t="shared" si="2"/>
        <v>4.4000000000000004</v>
      </c>
      <c r="H54" s="4">
        <v>6.5</v>
      </c>
      <c r="I54" s="4">
        <v>6</v>
      </c>
      <c r="J54" s="4">
        <v>3.5</v>
      </c>
      <c r="K54" s="4">
        <v>16</v>
      </c>
      <c r="L54" s="5">
        <f t="shared" si="3"/>
        <v>5.33</v>
      </c>
      <c r="M54" s="5">
        <f t="shared" si="4"/>
        <v>6</v>
      </c>
      <c r="N54" s="5" t="str">
        <f t="shared" si="5"/>
        <v>Đạt</v>
      </c>
      <c r="U54" s="1">
        <v>212054</v>
      </c>
      <c r="V54" s="1">
        <v>3.6</v>
      </c>
      <c r="X54" s="1">
        <v>212054</v>
      </c>
      <c r="Y54" s="1">
        <v>2.8</v>
      </c>
      <c r="AA54" s="1">
        <v>212125</v>
      </c>
      <c r="AC54" s="1">
        <v>2.75</v>
      </c>
    </row>
    <row r="55" spans="1:29" ht="20.100000000000001" customHeight="1" x14ac:dyDescent="0.25">
      <c r="A55" s="4">
        <v>54</v>
      </c>
      <c r="B55" s="6" t="s">
        <v>135</v>
      </c>
      <c r="C55" s="4" t="s">
        <v>29</v>
      </c>
      <c r="D55" s="4">
        <v>212285</v>
      </c>
      <c r="E55" s="4">
        <f t="shared" si="0"/>
        <v>4.8</v>
      </c>
      <c r="F55" s="4">
        <f t="shared" si="1"/>
        <v>3.5</v>
      </c>
      <c r="G55" s="4">
        <f t="shared" si="2"/>
        <v>3.8</v>
      </c>
      <c r="H55" s="4">
        <v>3.25</v>
      </c>
      <c r="I55" s="4">
        <v>3</v>
      </c>
      <c r="J55" s="4">
        <v>3</v>
      </c>
      <c r="K55" s="4">
        <v>9.25</v>
      </c>
      <c r="L55" s="5">
        <f t="shared" si="3"/>
        <v>3.08</v>
      </c>
      <c r="M55" s="5">
        <f t="shared" si="4"/>
        <v>3.8</v>
      </c>
      <c r="N55" s="5" t="str">
        <f t="shared" si="5"/>
        <v xml:space="preserve"> Hỏng</v>
      </c>
      <c r="U55" s="1">
        <v>212055</v>
      </c>
      <c r="V55" s="1">
        <v>3</v>
      </c>
      <c r="X55" s="1">
        <v>212055</v>
      </c>
      <c r="Y55" s="1">
        <v>1.8</v>
      </c>
      <c r="AA55" s="1">
        <v>212131</v>
      </c>
      <c r="AC55" s="1">
        <v>4.25</v>
      </c>
    </row>
    <row r="56" spans="1:29" ht="20.100000000000001" customHeight="1" x14ac:dyDescent="0.25">
      <c r="A56" s="4">
        <v>55</v>
      </c>
      <c r="B56" s="6" t="s">
        <v>137</v>
      </c>
      <c r="C56" s="4" t="s">
        <v>29</v>
      </c>
      <c r="D56" s="4">
        <v>212291</v>
      </c>
      <c r="E56" s="4">
        <f t="shared" si="0"/>
        <v>5.8</v>
      </c>
      <c r="F56" s="4">
        <f t="shared" si="1"/>
        <v>2.75</v>
      </c>
      <c r="G56" s="4">
        <f t="shared" si="2"/>
        <v>4.4000000000000004</v>
      </c>
      <c r="H56" s="4">
        <v>3.75</v>
      </c>
      <c r="I56" s="4">
        <v>3.75</v>
      </c>
      <c r="J56" s="4">
        <v>2.5</v>
      </c>
      <c r="K56" s="4">
        <v>10</v>
      </c>
      <c r="L56" s="5">
        <f t="shared" si="3"/>
        <v>3.33</v>
      </c>
      <c r="M56" s="5">
        <f t="shared" si="4"/>
        <v>4.07</v>
      </c>
      <c r="N56" s="5" t="str">
        <f t="shared" si="5"/>
        <v xml:space="preserve"> Hỏng</v>
      </c>
      <c r="U56" s="1">
        <v>212056</v>
      </c>
      <c r="V56" s="1">
        <v>3.2</v>
      </c>
      <c r="X56" s="1">
        <v>212056</v>
      </c>
      <c r="Y56" s="1">
        <v>2</v>
      </c>
      <c r="AA56" s="1">
        <v>212132</v>
      </c>
      <c r="AC56" s="1">
        <v>4.5</v>
      </c>
    </row>
    <row r="57" spans="1:29" ht="20.100000000000001" customHeight="1" x14ac:dyDescent="0.25">
      <c r="A57" s="4">
        <v>56</v>
      </c>
      <c r="B57" s="6" t="s">
        <v>375</v>
      </c>
      <c r="C57" s="4" t="s">
        <v>29</v>
      </c>
      <c r="D57" s="4">
        <v>212299</v>
      </c>
      <c r="E57" s="4">
        <f t="shared" si="0"/>
        <v>4.4000000000000004</v>
      </c>
      <c r="F57" s="4">
        <f t="shared" si="1"/>
        <v>3.75</v>
      </c>
      <c r="G57" s="4">
        <f t="shared" si="2"/>
        <v>3.4</v>
      </c>
      <c r="H57" s="4">
        <v>3.5</v>
      </c>
      <c r="I57" s="4">
        <v>7.75</v>
      </c>
      <c r="J57" s="4">
        <v>7.75</v>
      </c>
      <c r="K57" s="4">
        <v>19</v>
      </c>
      <c r="L57" s="5">
        <f t="shared" si="3"/>
        <v>6.33</v>
      </c>
      <c r="M57" s="5">
        <f t="shared" si="4"/>
        <v>4.47</v>
      </c>
      <c r="N57" s="5" t="str">
        <f t="shared" si="5"/>
        <v xml:space="preserve"> Hỏng</v>
      </c>
      <c r="U57" s="1">
        <v>212057</v>
      </c>
      <c r="V57" s="1">
        <v>5.6</v>
      </c>
      <c r="X57" s="1">
        <v>212057</v>
      </c>
      <c r="Y57" s="1">
        <v>6.8</v>
      </c>
      <c r="AA57" s="1">
        <v>212133</v>
      </c>
      <c r="AC57" s="1" t="s">
        <v>480</v>
      </c>
    </row>
    <row r="58" spans="1:29" ht="20.100000000000001" customHeight="1" x14ac:dyDescent="0.25">
      <c r="A58" s="4">
        <v>57</v>
      </c>
      <c r="B58" s="6" t="s">
        <v>404</v>
      </c>
      <c r="C58" s="4" t="s">
        <v>29</v>
      </c>
      <c r="D58" s="4">
        <v>212350</v>
      </c>
      <c r="E58" s="4">
        <f t="shared" si="0"/>
        <v>4.5999999999999996</v>
      </c>
      <c r="F58" s="4">
        <f t="shared" si="1"/>
        <v>5</v>
      </c>
      <c r="G58" s="4">
        <f t="shared" si="2"/>
        <v>2</v>
      </c>
      <c r="H58" s="4">
        <v>4.75</v>
      </c>
      <c r="I58" s="4">
        <v>5.25</v>
      </c>
      <c r="J58" s="4">
        <v>8</v>
      </c>
      <c r="K58" s="4">
        <v>18</v>
      </c>
      <c r="L58" s="5">
        <f t="shared" si="3"/>
        <v>6</v>
      </c>
      <c r="M58" s="5">
        <f t="shared" si="4"/>
        <v>4.4000000000000004</v>
      </c>
      <c r="N58" s="5" t="str">
        <f t="shared" si="5"/>
        <v xml:space="preserve"> Hỏng</v>
      </c>
      <c r="U58" s="1">
        <v>212058</v>
      </c>
      <c r="V58" s="1">
        <v>4</v>
      </c>
      <c r="X58" s="1">
        <v>212058</v>
      </c>
      <c r="Y58" s="1">
        <v>5</v>
      </c>
      <c r="AA58" s="1">
        <v>212134</v>
      </c>
      <c r="AC58" s="1">
        <v>3.5</v>
      </c>
    </row>
    <row r="59" spans="1:29" ht="20.100000000000001" customHeight="1" x14ac:dyDescent="0.25">
      <c r="A59" s="4">
        <v>58</v>
      </c>
      <c r="B59" s="6" t="s">
        <v>416</v>
      </c>
      <c r="C59" s="4" t="s">
        <v>29</v>
      </c>
      <c r="D59" s="4">
        <v>212372</v>
      </c>
      <c r="E59" s="4">
        <f t="shared" si="0"/>
        <v>2.6</v>
      </c>
      <c r="F59" s="4">
        <f t="shared" si="1"/>
        <v>4</v>
      </c>
      <c r="G59" s="4">
        <f t="shared" si="2"/>
        <v>1.6</v>
      </c>
      <c r="H59" s="4">
        <v>3.25</v>
      </c>
      <c r="I59" s="4">
        <v>6.75</v>
      </c>
      <c r="J59" s="4">
        <v>8.25</v>
      </c>
      <c r="K59" s="4">
        <v>18.25</v>
      </c>
      <c r="L59" s="5">
        <f t="shared" si="3"/>
        <v>6.08</v>
      </c>
      <c r="M59" s="5">
        <f t="shared" si="4"/>
        <v>3.57</v>
      </c>
      <c r="N59" s="5" t="str">
        <f t="shared" si="5"/>
        <v xml:space="preserve"> Hỏng</v>
      </c>
      <c r="U59" s="1">
        <v>212059</v>
      </c>
      <c r="V59" s="1">
        <v>6.4</v>
      </c>
      <c r="X59" s="1">
        <v>212059</v>
      </c>
      <c r="Y59" s="1">
        <v>2.4</v>
      </c>
      <c r="AA59" s="1">
        <v>212136</v>
      </c>
      <c r="AC59" s="1">
        <v>2.75</v>
      </c>
    </row>
    <row r="60" spans="1:29" ht="20.100000000000001" customHeight="1" x14ac:dyDescent="0.25">
      <c r="A60" s="4">
        <v>59</v>
      </c>
      <c r="B60" s="6" t="s">
        <v>423</v>
      </c>
      <c r="C60" s="4" t="s">
        <v>29</v>
      </c>
      <c r="D60" s="4">
        <v>212388</v>
      </c>
      <c r="E60" s="4">
        <f t="shared" si="0"/>
        <v>3.2</v>
      </c>
      <c r="F60" s="4">
        <f t="shared" si="1"/>
        <v>2.5</v>
      </c>
      <c r="G60" s="4">
        <f t="shared" si="2"/>
        <v>3.6</v>
      </c>
      <c r="H60" s="4">
        <v>1.75</v>
      </c>
      <c r="I60" s="4">
        <v>3.25</v>
      </c>
      <c r="J60" s="4">
        <v>2.5</v>
      </c>
      <c r="K60" s="4">
        <v>7.5</v>
      </c>
      <c r="L60" s="5">
        <f t="shared" si="3"/>
        <v>2.5</v>
      </c>
      <c r="M60" s="5">
        <f t="shared" si="4"/>
        <v>2.95</v>
      </c>
      <c r="N60" s="5" t="str">
        <f t="shared" si="5"/>
        <v xml:space="preserve"> Hỏng</v>
      </c>
      <c r="U60" s="1">
        <v>212060</v>
      </c>
      <c r="V60" s="1">
        <v>3.8</v>
      </c>
      <c r="X60" s="1">
        <v>212060</v>
      </c>
      <c r="Y60" s="1">
        <v>2.2000000000000002</v>
      </c>
      <c r="AA60" s="1">
        <v>212139</v>
      </c>
      <c r="AC60" s="1" t="s">
        <v>484</v>
      </c>
    </row>
    <row r="61" spans="1:29" ht="20.100000000000001" customHeight="1" x14ac:dyDescent="0.25">
      <c r="A61" s="4">
        <v>60</v>
      </c>
      <c r="B61" s="6" t="s">
        <v>432</v>
      </c>
      <c r="C61" s="4" t="s">
        <v>29</v>
      </c>
      <c r="D61" s="4">
        <v>212405</v>
      </c>
      <c r="E61" s="4">
        <f t="shared" si="0"/>
        <v>3.6</v>
      </c>
      <c r="F61" s="4">
        <f t="shared" si="1"/>
        <v>4.5</v>
      </c>
      <c r="G61" s="4">
        <f t="shared" si="2"/>
        <v>3</v>
      </c>
      <c r="H61" s="4">
        <v>3.5</v>
      </c>
      <c r="I61" s="4">
        <v>5.75</v>
      </c>
      <c r="J61" s="4">
        <v>7</v>
      </c>
      <c r="K61" s="4">
        <v>16.25</v>
      </c>
      <c r="L61" s="5">
        <f t="shared" si="3"/>
        <v>5.42</v>
      </c>
      <c r="M61" s="5">
        <f t="shared" si="4"/>
        <v>4.13</v>
      </c>
      <c r="N61" s="5" t="str">
        <f t="shared" si="5"/>
        <v xml:space="preserve"> Hỏng</v>
      </c>
      <c r="U61" s="1">
        <v>212061</v>
      </c>
      <c r="V61" s="1">
        <v>3.8</v>
      </c>
      <c r="X61" s="1">
        <v>212061</v>
      </c>
      <c r="Y61" s="1">
        <v>1.8</v>
      </c>
      <c r="AA61" s="1">
        <v>212145</v>
      </c>
      <c r="AC61" s="1">
        <v>3.25</v>
      </c>
    </row>
    <row r="62" spans="1:29" ht="20.100000000000001" customHeight="1" x14ac:dyDescent="0.25">
      <c r="A62" s="4">
        <v>61</v>
      </c>
      <c r="B62" s="6" t="s">
        <v>191</v>
      </c>
      <c r="C62" s="4" t="s">
        <v>29</v>
      </c>
      <c r="D62" s="4">
        <v>212409</v>
      </c>
      <c r="E62" s="4">
        <f t="shared" si="0"/>
        <v>6</v>
      </c>
      <c r="F62" s="4">
        <f t="shared" si="1"/>
        <v>6</v>
      </c>
      <c r="G62" s="4">
        <f t="shared" si="2"/>
        <v>4.8</v>
      </c>
      <c r="H62" s="4">
        <v>6.25</v>
      </c>
      <c r="I62" s="4">
        <v>4.75</v>
      </c>
      <c r="J62" s="4">
        <v>4</v>
      </c>
      <c r="K62" s="4">
        <v>15</v>
      </c>
      <c r="L62" s="5">
        <f t="shared" si="3"/>
        <v>5</v>
      </c>
      <c r="M62" s="5">
        <f t="shared" si="4"/>
        <v>5.45</v>
      </c>
      <c r="N62" s="5" t="str">
        <f t="shared" si="5"/>
        <v>Đạt</v>
      </c>
      <c r="U62" s="1">
        <v>212062</v>
      </c>
      <c r="V62" s="1">
        <v>3.6</v>
      </c>
      <c r="X62" s="1">
        <v>212062</v>
      </c>
      <c r="Y62" s="1">
        <v>4</v>
      </c>
      <c r="AA62" s="1">
        <v>212146</v>
      </c>
      <c r="AC62" s="1" t="s">
        <v>479</v>
      </c>
    </row>
    <row r="63" spans="1:29" ht="20.100000000000001" customHeight="1" x14ac:dyDescent="0.25">
      <c r="A63" s="4">
        <v>62</v>
      </c>
      <c r="B63" s="6" t="s">
        <v>439</v>
      </c>
      <c r="C63" s="4" t="s">
        <v>29</v>
      </c>
      <c r="D63" s="4">
        <v>212422</v>
      </c>
      <c r="E63" s="4">
        <f t="shared" si="0"/>
        <v>2.8</v>
      </c>
      <c r="F63" s="4">
        <f t="shared" si="1"/>
        <v>4.5</v>
      </c>
      <c r="G63" s="4">
        <f t="shared" si="2"/>
        <v>2.4</v>
      </c>
      <c r="H63" s="4">
        <v>3.5</v>
      </c>
      <c r="I63" s="4">
        <v>4.5</v>
      </c>
      <c r="J63" s="4">
        <v>5.75</v>
      </c>
      <c r="K63" s="4">
        <v>13.75</v>
      </c>
      <c r="L63" s="5">
        <f t="shared" si="3"/>
        <v>4.58</v>
      </c>
      <c r="M63" s="5">
        <f t="shared" si="4"/>
        <v>3.57</v>
      </c>
      <c r="N63" s="5" t="str">
        <f t="shared" si="5"/>
        <v xml:space="preserve"> Hỏng</v>
      </c>
      <c r="U63" s="1">
        <v>212063</v>
      </c>
      <c r="V63" s="1">
        <v>2.8</v>
      </c>
      <c r="X63" s="1">
        <v>212063</v>
      </c>
      <c r="Y63" s="1">
        <v>2.4</v>
      </c>
      <c r="AA63" s="1">
        <v>212149</v>
      </c>
      <c r="AC63" s="1">
        <v>6.25</v>
      </c>
    </row>
    <row r="64" spans="1:29" ht="20.100000000000001" customHeight="1" x14ac:dyDescent="0.25">
      <c r="A64" s="4">
        <v>63</v>
      </c>
      <c r="B64" s="6" t="s">
        <v>450</v>
      </c>
      <c r="C64" s="4" t="s">
        <v>29</v>
      </c>
      <c r="D64" s="4">
        <v>212436</v>
      </c>
      <c r="E64" s="4">
        <f t="shared" si="0"/>
        <v>4.8</v>
      </c>
      <c r="F64" s="4">
        <f t="shared" si="1"/>
        <v>5</v>
      </c>
      <c r="G64" s="4">
        <f t="shared" si="2"/>
        <v>1.6</v>
      </c>
      <c r="H64" s="4">
        <v>4.5</v>
      </c>
      <c r="I64" s="4">
        <v>6.25</v>
      </c>
      <c r="J64" s="4">
        <v>7</v>
      </c>
      <c r="K64" s="4">
        <v>17.75</v>
      </c>
      <c r="L64" s="5">
        <f t="shared" si="3"/>
        <v>5.92</v>
      </c>
      <c r="M64" s="5">
        <f t="shared" si="4"/>
        <v>4.33</v>
      </c>
      <c r="N64" s="5" t="str">
        <f t="shared" si="5"/>
        <v xml:space="preserve"> Hỏng</v>
      </c>
      <c r="U64" s="1">
        <v>212064</v>
      </c>
      <c r="V64" s="1">
        <v>3.6</v>
      </c>
      <c r="X64" s="1">
        <v>212064</v>
      </c>
      <c r="Y64" s="1">
        <v>2.2000000000000002</v>
      </c>
      <c r="AA64" s="1">
        <v>212150</v>
      </c>
      <c r="AC64" s="1">
        <v>4.5</v>
      </c>
    </row>
    <row r="65" spans="1:29" ht="20.100000000000001" customHeight="1" x14ac:dyDescent="0.25">
      <c r="A65" s="4">
        <v>64</v>
      </c>
      <c r="B65" s="6" t="s">
        <v>200</v>
      </c>
      <c r="C65" s="4" t="s">
        <v>29</v>
      </c>
      <c r="D65" s="4">
        <v>212438</v>
      </c>
      <c r="E65" s="4">
        <f t="shared" si="0"/>
        <v>6.2</v>
      </c>
      <c r="F65" s="4">
        <f t="shared" si="1"/>
        <v>5.25</v>
      </c>
      <c r="G65" s="4">
        <f t="shared" si="2"/>
        <v>2.2000000000000002</v>
      </c>
      <c r="H65" s="4">
        <v>6.5</v>
      </c>
      <c r="I65" s="4">
        <v>6</v>
      </c>
      <c r="J65" s="4">
        <v>4.75</v>
      </c>
      <c r="K65" s="4">
        <v>17.25</v>
      </c>
      <c r="L65" s="5">
        <f t="shared" si="3"/>
        <v>5.75</v>
      </c>
      <c r="M65" s="5">
        <f t="shared" si="4"/>
        <v>4.8499999999999996</v>
      </c>
      <c r="N65" s="5" t="str">
        <f t="shared" si="5"/>
        <v xml:space="preserve"> Hỏng</v>
      </c>
      <c r="U65" s="1">
        <v>212065</v>
      </c>
      <c r="V65" s="1">
        <v>3.2</v>
      </c>
      <c r="X65" s="1">
        <v>212065</v>
      </c>
      <c r="Y65" s="1">
        <v>1.4</v>
      </c>
      <c r="AA65" s="1">
        <v>212151</v>
      </c>
      <c r="AC65" s="1">
        <v>3.75</v>
      </c>
    </row>
    <row r="66" spans="1:29" ht="20.100000000000001" customHeight="1" x14ac:dyDescent="0.25">
      <c r="A66" s="4">
        <v>65</v>
      </c>
      <c r="B66" s="6" t="s">
        <v>451</v>
      </c>
      <c r="C66" s="4" t="s">
        <v>29</v>
      </c>
      <c r="D66" s="4">
        <v>212439</v>
      </c>
      <c r="E66" s="4">
        <f t="shared" ref="E66:E129" si="6">VLOOKUP(D66,$U$2:$V$463,2,0)</f>
        <v>1.8</v>
      </c>
      <c r="F66" s="4">
        <f t="shared" ref="F66:F129" si="7">VALUE(VLOOKUP(D66,$AA$2:$AC$466,3,0))</f>
        <v>7</v>
      </c>
      <c r="G66" s="4">
        <f t="shared" ref="G66:G129" si="8">VLOOKUP(D66,$X$2:$Y$463,2,0)</f>
        <v>2.4</v>
      </c>
      <c r="H66" s="4">
        <v>5.25</v>
      </c>
      <c r="I66" s="4">
        <v>5.5</v>
      </c>
      <c r="J66" s="4">
        <v>6.5</v>
      </c>
      <c r="K66" s="4">
        <v>17.25</v>
      </c>
      <c r="L66" s="5">
        <f t="shared" ref="L66:L129" si="9">ROUND(K66/3,2)</f>
        <v>5.75</v>
      </c>
      <c r="M66" s="5">
        <f t="shared" ref="M66:M129" si="10">ROUND((E66+F66+G66+L66)/4,2)</f>
        <v>4.24</v>
      </c>
      <c r="N66" s="5" t="str">
        <f t="shared" ref="N66:N129" si="11">IF(M66&gt;=5,"Đạt"," Hỏng")</f>
        <v xml:space="preserve"> Hỏng</v>
      </c>
      <c r="U66" s="1">
        <v>212066</v>
      </c>
      <c r="V66" s="1">
        <v>4.5999999999999996</v>
      </c>
      <c r="X66" s="1">
        <v>212066</v>
      </c>
      <c r="Y66" s="1">
        <v>2.2000000000000002</v>
      </c>
      <c r="AA66" s="1">
        <v>212159</v>
      </c>
      <c r="AC66" s="1">
        <v>4.25</v>
      </c>
    </row>
    <row r="67" spans="1:29" ht="20.100000000000001" customHeight="1" x14ac:dyDescent="0.25">
      <c r="A67" s="4">
        <v>66</v>
      </c>
      <c r="B67" s="6" t="s">
        <v>208</v>
      </c>
      <c r="C67" s="4" t="s">
        <v>29</v>
      </c>
      <c r="D67" s="4">
        <v>212455</v>
      </c>
      <c r="E67" s="4">
        <f t="shared" si="6"/>
        <v>4</v>
      </c>
      <c r="F67" s="4">
        <f t="shared" si="7"/>
        <v>6</v>
      </c>
      <c r="G67" s="4">
        <f t="shared" si="8"/>
        <v>2.2000000000000002</v>
      </c>
      <c r="H67" s="4">
        <v>5.5</v>
      </c>
      <c r="I67" s="4">
        <v>4.5</v>
      </c>
      <c r="J67" s="4">
        <v>2.75</v>
      </c>
      <c r="K67" s="4">
        <v>12.75</v>
      </c>
      <c r="L67" s="5">
        <f t="shared" si="9"/>
        <v>4.25</v>
      </c>
      <c r="M67" s="5">
        <f t="shared" si="10"/>
        <v>4.1100000000000003</v>
      </c>
      <c r="N67" s="5" t="str">
        <f t="shared" si="11"/>
        <v xml:space="preserve"> Hỏng</v>
      </c>
      <c r="U67" s="1">
        <v>212067</v>
      </c>
      <c r="V67" s="1">
        <v>6</v>
      </c>
      <c r="X67" s="1">
        <v>212067</v>
      </c>
      <c r="Y67" s="1">
        <v>5.8</v>
      </c>
      <c r="AA67" s="1">
        <v>212161</v>
      </c>
      <c r="AC67" s="1">
        <v>5.75</v>
      </c>
    </row>
    <row r="68" spans="1:29" ht="20.100000000000001" customHeight="1" x14ac:dyDescent="0.25">
      <c r="A68" s="4">
        <v>67</v>
      </c>
      <c r="B68" s="6" t="s">
        <v>210</v>
      </c>
      <c r="C68" s="4" t="s">
        <v>29</v>
      </c>
      <c r="D68" s="4">
        <v>212460</v>
      </c>
      <c r="E68" s="4">
        <f t="shared" si="6"/>
        <v>5</v>
      </c>
      <c r="F68" s="4">
        <f t="shared" si="7"/>
        <v>6.5</v>
      </c>
      <c r="G68" s="4">
        <f t="shared" si="8"/>
        <v>2.8</v>
      </c>
      <c r="H68" s="4">
        <v>5.5</v>
      </c>
      <c r="I68" s="4">
        <v>5</v>
      </c>
      <c r="J68" s="4">
        <v>4</v>
      </c>
      <c r="K68" s="4">
        <v>14.5</v>
      </c>
      <c r="L68" s="5">
        <f t="shared" si="9"/>
        <v>4.83</v>
      </c>
      <c r="M68" s="5">
        <f t="shared" si="10"/>
        <v>4.78</v>
      </c>
      <c r="N68" s="5" t="str">
        <f t="shared" si="11"/>
        <v xml:space="preserve"> Hỏng</v>
      </c>
      <c r="U68" s="1">
        <v>212068</v>
      </c>
      <c r="V68" s="1">
        <v>3.8</v>
      </c>
      <c r="X68" s="1">
        <v>212068</v>
      </c>
      <c r="Y68" s="1">
        <v>3.6</v>
      </c>
      <c r="AA68" s="1">
        <v>212162</v>
      </c>
      <c r="AC68" s="1">
        <v>5.25</v>
      </c>
    </row>
    <row r="69" spans="1:29" ht="20.100000000000001" customHeight="1" x14ac:dyDescent="0.25">
      <c r="A69" s="4">
        <v>68</v>
      </c>
      <c r="B69" s="6" t="s">
        <v>214</v>
      </c>
      <c r="C69" s="4" t="s">
        <v>29</v>
      </c>
      <c r="D69" s="4">
        <v>212466</v>
      </c>
      <c r="E69" s="4">
        <f t="shared" si="6"/>
        <v>3</v>
      </c>
      <c r="F69" s="4">
        <f t="shared" si="7"/>
        <v>6</v>
      </c>
      <c r="G69" s="4">
        <f t="shared" si="8"/>
        <v>2.4</v>
      </c>
      <c r="H69" s="4">
        <v>2</v>
      </c>
      <c r="I69" s="4">
        <v>3.5</v>
      </c>
      <c r="J69" s="4">
        <v>3.25</v>
      </c>
      <c r="K69" s="4">
        <v>8.75</v>
      </c>
      <c r="L69" s="5">
        <f t="shared" si="9"/>
        <v>2.92</v>
      </c>
      <c r="M69" s="5">
        <f t="shared" si="10"/>
        <v>3.58</v>
      </c>
      <c r="N69" s="5" t="str">
        <f t="shared" si="11"/>
        <v xml:space="preserve"> Hỏng</v>
      </c>
      <c r="U69" s="1">
        <v>212069</v>
      </c>
      <c r="V69" s="1">
        <v>4</v>
      </c>
      <c r="X69" s="1">
        <v>212069</v>
      </c>
      <c r="Y69" s="1">
        <v>6.2</v>
      </c>
      <c r="AA69" s="1">
        <v>212163</v>
      </c>
      <c r="AC69" s="1" t="s">
        <v>480</v>
      </c>
    </row>
    <row r="70" spans="1:29" ht="20.100000000000001" customHeight="1" x14ac:dyDescent="0.25">
      <c r="A70" s="4">
        <v>69</v>
      </c>
      <c r="B70" s="6" t="s">
        <v>217</v>
      </c>
      <c r="C70" s="4" t="s">
        <v>11</v>
      </c>
      <c r="D70" s="4">
        <v>212001</v>
      </c>
      <c r="E70" s="4">
        <f t="shared" si="6"/>
        <v>2</v>
      </c>
      <c r="F70" s="4">
        <f t="shared" si="7"/>
        <v>4.5</v>
      </c>
      <c r="G70" s="4">
        <f t="shared" si="8"/>
        <v>3.8</v>
      </c>
      <c r="H70" s="4">
        <v>2.75</v>
      </c>
      <c r="I70" s="4">
        <v>2.75</v>
      </c>
      <c r="J70" s="4">
        <v>7</v>
      </c>
      <c r="K70" s="4">
        <v>12.5</v>
      </c>
      <c r="L70" s="5">
        <f t="shared" si="9"/>
        <v>4.17</v>
      </c>
      <c r="M70" s="5">
        <f t="shared" si="10"/>
        <v>3.62</v>
      </c>
      <c r="N70" s="5" t="str">
        <f t="shared" si="11"/>
        <v xml:space="preserve"> Hỏng</v>
      </c>
      <c r="U70" s="1">
        <v>212070</v>
      </c>
      <c r="V70" s="1">
        <v>7</v>
      </c>
      <c r="X70" s="1">
        <v>212070</v>
      </c>
      <c r="Y70" s="1">
        <v>5.6</v>
      </c>
      <c r="AA70" s="1">
        <v>212165</v>
      </c>
      <c r="AC70" s="1">
        <v>5.25</v>
      </c>
    </row>
    <row r="71" spans="1:29" ht="20.100000000000001" customHeight="1" x14ac:dyDescent="0.25">
      <c r="A71" s="4">
        <v>70</v>
      </c>
      <c r="B71" s="6" t="s">
        <v>10</v>
      </c>
      <c r="C71" s="4" t="s">
        <v>11</v>
      </c>
      <c r="D71" s="4">
        <v>212003</v>
      </c>
      <c r="E71" s="4">
        <f t="shared" si="6"/>
        <v>6.2</v>
      </c>
      <c r="F71" s="4">
        <f t="shared" si="7"/>
        <v>6.5</v>
      </c>
      <c r="G71" s="4">
        <f t="shared" si="8"/>
        <v>6.2</v>
      </c>
      <c r="H71" s="4">
        <v>5.75</v>
      </c>
      <c r="I71" s="4">
        <v>4.25</v>
      </c>
      <c r="J71" s="4">
        <v>1.25</v>
      </c>
      <c r="K71" s="4">
        <v>11.25</v>
      </c>
      <c r="L71" s="5">
        <f t="shared" si="9"/>
        <v>3.75</v>
      </c>
      <c r="M71" s="5">
        <f t="shared" si="10"/>
        <v>5.66</v>
      </c>
      <c r="N71" s="5" t="str">
        <f t="shared" si="11"/>
        <v>Đạt</v>
      </c>
      <c r="U71" s="1">
        <v>212071</v>
      </c>
      <c r="V71" s="1">
        <v>9.8000000000000007</v>
      </c>
      <c r="X71" s="1">
        <v>212071</v>
      </c>
      <c r="Y71" s="1">
        <v>6.6</v>
      </c>
      <c r="AA71" s="1">
        <v>212168</v>
      </c>
      <c r="AC71" s="1" t="s">
        <v>481</v>
      </c>
    </row>
    <row r="72" spans="1:29" ht="20.100000000000001" customHeight="1" x14ac:dyDescent="0.25">
      <c r="A72" s="4">
        <v>71</v>
      </c>
      <c r="B72" s="6" t="s">
        <v>18</v>
      </c>
      <c r="C72" s="4" t="s">
        <v>11</v>
      </c>
      <c r="D72" s="4">
        <v>212009</v>
      </c>
      <c r="E72" s="4">
        <f t="shared" si="6"/>
        <v>6.4</v>
      </c>
      <c r="F72" s="4">
        <f t="shared" si="7"/>
        <v>4</v>
      </c>
      <c r="G72" s="4">
        <f t="shared" si="8"/>
        <v>4.4000000000000004</v>
      </c>
      <c r="H72" s="4">
        <v>5.25</v>
      </c>
      <c r="I72" s="4">
        <v>4.75</v>
      </c>
      <c r="J72" s="4">
        <v>2.75</v>
      </c>
      <c r="K72" s="4">
        <v>12.75</v>
      </c>
      <c r="L72" s="5">
        <f t="shared" si="9"/>
        <v>4.25</v>
      </c>
      <c r="M72" s="5">
        <f t="shared" si="10"/>
        <v>4.76</v>
      </c>
      <c r="N72" s="5" t="str">
        <f t="shared" si="11"/>
        <v xml:space="preserve"> Hỏng</v>
      </c>
      <c r="U72" s="1">
        <v>212072</v>
      </c>
      <c r="V72" s="1">
        <v>3.8</v>
      </c>
      <c r="X72" s="1">
        <v>212072</v>
      </c>
      <c r="Y72" s="1">
        <v>2.4</v>
      </c>
      <c r="AA72" s="1">
        <v>212174</v>
      </c>
      <c r="AC72" s="1">
        <v>6.25</v>
      </c>
    </row>
    <row r="73" spans="1:29" ht="20.100000000000001" customHeight="1" x14ac:dyDescent="0.25">
      <c r="A73" s="4">
        <v>72</v>
      </c>
      <c r="B73" s="6" t="s">
        <v>229</v>
      </c>
      <c r="C73" s="4" t="s">
        <v>11</v>
      </c>
      <c r="D73" s="4">
        <v>212029</v>
      </c>
      <c r="E73" s="4">
        <f t="shared" si="6"/>
        <v>2.6</v>
      </c>
      <c r="F73" s="4">
        <f t="shared" si="7"/>
        <v>3.5</v>
      </c>
      <c r="G73" s="4">
        <f t="shared" si="8"/>
        <v>1.6</v>
      </c>
      <c r="H73" s="4">
        <v>3.5</v>
      </c>
      <c r="I73" s="4">
        <v>5.75</v>
      </c>
      <c r="J73" s="4">
        <v>6.25</v>
      </c>
      <c r="K73" s="4">
        <v>15.5</v>
      </c>
      <c r="L73" s="5">
        <f t="shared" si="9"/>
        <v>5.17</v>
      </c>
      <c r="M73" s="5">
        <f t="shared" si="10"/>
        <v>3.22</v>
      </c>
      <c r="N73" s="5" t="str">
        <f t="shared" si="11"/>
        <v xml:space="preserve"> Hỏng</v>
      </c>
      <c r="U73" s="1">
        <v>212073</v>
      </c>
      <c r="V73" s="1">
        <v>4.8</v>
      </c>
      <c r="X73" s="1">
        <v>212073</v>
      </c>
      <c r="Y73" s="1">
        <v>4.8</v>
      </c>
      <c r="AA73" s="1">
        <v>212175</v>
      </c>
      <c r="AC73" s="1">
        <v>5.75</v>
      </c>
    </row>
    <row r="74" spans="1:29" ht="20.100000000000001" customHeight="1" x14ac:dyDescent="0.25">
      <c r="A74" s="4">
        <v>73</v>
      </c>
      <c r="B74" s="6" t="s">
        <v>233</v>
      </c>
      <c r="C74" s="4" t="s">
        <v>11</v>
      </c>
      <c r="D74" s="4">
        <v>212036</v>
      </c>
      <c r="E74" s="4">
        <f t="shared" si="6"/>
        <v>3.6</v>
      </c>
      <c r="F74" s="4">
        <f t="shared" si="7"/>
        <v>3</v>
      </c>
      <c r="G74" s="4">
        <f t="shared" si="8"/>
        <v>3</v>
      </c>
      <c r="H74" s="4">
        <v>4</v>
      </c>
      <c r="I74" s="4">
        <v>3.75</v>
      </c>
      <c r="J74" s="4">
        <v>6.25</v>
      </c>
      <c r="K74" s="4">
        <v>14</v>
      </c>
      <c r="L74" s="5">
        <f t="shared" si="9"/>
        <v>4.67</v>
      </c>
      <c r="M74" s="5">
        <f t="shared" si="10"/>
        <v>3.57</v>
      </c>
      <c r="N74" s="5" t="str">
        <f t="shared" si="11"/>
        <v xml:space="preserve"> Hỏng</v>
      </c>
      <c r="U74" s="1">
        <v>212074</v>
      </c>
      <c r="V74" s="1">
        <v>6</v>
      </c>
      <c r="X74" s="1">
        <v>212074</v>
      </c>
      <c r="Y74" s="1">
        <v>2.6</v>
      </c>
      <c r="AA74" s="1">
        <v>212188</v>
      </c>
      <c r="AC74" s="1">
        <v>7.5</v>
      </c>
    </row>
    <row r="75" spans="1:29" ht="20.100000000000001" customHeight="1" x14ac:dyDescent="0.25">
      <c r="A75" s="4">
        <v>74</v>
      </c>
      <c r="B75" s="6" t="s">
        <v>251</v>
      </c>
      <c r="C75" s="4" t="s">
        <v>11</v>
      </c>
      <c r="D75" s="4">
        <v>212063</v>
      </c>
      <c r="E75" s="4">
        <f t="shared" si="6"/>
        <v>2.8</v>
      </c>
      <c r="F75" s="4">
        <f t="shared" si="7"/>
        <v>2.5</v>
      </c>
      <c r="G75" s="4">
        <f t="shared" si="8"/>
        <v>2.4</v>
      </c>
      <c r="H75" s="4">
        <v>4</v>
      </c>
      <c r="I75" s="4">
        <v>3.75</v>
      </c>
      <c r="J75" s="4">
        <v>6.25</v>
      </c>
      <c r="K75" s="4">
        <v>14</v>
      </c>
      <c r="L75" s="5">
        <f t="shared" si="9"/>
        <v>4.67</v>
      </c>
      <c r="M75" s="5">
        <f t="shared" si="10"/>
        <v>3.09</v>
      </c>
      <c r="N75" s="5" t="str">
        <f t="shared" si="11"/>
        <v xml:space="preserve"> Hỏng</v>
      </c>
      <c r="U75" s="1">
        <v>212075</v>
      </c>
      <c r="V75" s="1">
        <v>5.6</v>
      </c>
      <c r="X75" s="1">
        <v>212075</v>
      </c>
      <c r="Y75" s="1">
        <v>3.4</v>
      </c>
      <c r="AA75" s="1">
        <v>212190</v>
      </c>
      <c r="AC75" s="1">
        <v>7.5</v>
      </c>
    </row>
    <row r="76" spans="1:29" ht="20.100000000000001" customHeight="1" x14ac:dyDescent="0.25">
      <c r="A76" s="4">
        <v>75</v>
      </c>
      <c r="B76" s="6" t="s">
        <v>56</v>
      </c>
      <c r="C76" s="4" t="s">
        <v>11</v>
      </c>
      <c r="D76" s="4">
        <v>212093</v>
      </c>
      <c r="E76" s="4">
        <f t="shared" si="6"/>
        <v>5.2</v>
      </c>
      <c r="F76" s="4">
        <f t="shared" si="7"/>
        <v>5</v>
      </c>
      <c r="G76" s="4">
        <f t="shared" si="8"/>
        <v>2.4</v>
      </c>
      <c r="H76" s="4">
        <v>3.75</v>
      </c>
      <c r="I76" s="4">
        <v>2.5</v>
      </c>
      <c r="J76" s="4">
        <v>2</v>
      </c>
      <c r="K76" s="4">
        <v>8.25</v>
      </c>
      <c r="L76" s="5">
        <f t="shared" si="9"/>
        <v>2.75</v>
      </c>
      <c r="M76" s="5">
        <f t="shared" si="10"/>
        <v>3.84</v>
      </c>
      <c r="N76" s="5" t="str">
        <f t="shared" si="11"/>
        <v xml:space="preserve"> Hỏng</v>
      </c>
      <c r="U76" s="1">
        <v>212076</v>
      </c>
      <c r="V76" s="1">
        <v>5.4</v>
      </c>
      <c r="X76" s="1">
        <v>212076</v>
      </c>
      <c r="Y76" s="1">
        <v>2.8</v>
      </c>
      <c r="AA76" s="1">
        <v>212192</v>
      </c>
      <c r="AC76" s="1" t="s">
        <v>481</v>
      </c>
    </row>
    <row r="77" spans="1:29" ht="20.100000000000001" customHeight="1" x14ac:dyDescent="0.25">
      <c r="A77" s="4">
        <v>76</v>
      </c>
      <c r="B77" s="6" t="s">
        <v>64</v>
      </c>
      <c r="C77" s="4" t="s">
        <v>11</v>
      </c>
      <c r="D77" s="4">
        <v>212108</v>
      </c>
      <c r="E77" s="4">
        <f t="shared" si="6"/>
        <v>7.4</v>
      </c>
      <c r="F77" s="4">
        <f t="shared" si="7"/>
        <v>6.5</v>
      </c>
      <c r="G77" s="4">
        <f t="shared" si="8"/>
        <v>5.6</v>
      </c>
      <c r="H77" s="4">
        <v>6.5</v>
      </c>
      <c r="I77" s="4">
        <v>7.75</v>
      </c>
      <c r="J77" s="4">
        <v>5</v>
      </c>
      <c r="K77" s="4">
        <v>19.25</v>
      </c>
      <c r="L77" s="5">
        <f t="shared" si="9"/>
        <v>6.42</v>
      </c>
      <c r="M77" s="5">
        <f t="shared" si="10"/>
        <v>6.48</v>
      </c>
      <c r="N77" s="5" t="str">
        <f t="shared" si="11"/>
        <v>Đạt</v>
      </c>
      <c r="U77" s="1">
        <v>212077</v>
      </c>
      <c r="V77" s="1">
        <v>2.8</v>
      </c>
      <c r="X77" s="1">
        <v>212077</v>
      </c>
      <c r="Y77" s="1">
        <v>1.8</v>
      </c>
      <c r="AA77" s="1">
        <v>212193</v>
      </c>
      <c r="AC77" s="1" t="s">
        <v>484</v>
      </c>
    </row>
    <row r="78" spans="1:29" ht="20.100000000000001" customHeight="1" x14ac:dyDescent="0.25">
      <c r="A78" s="4">
        <v>77</v>
      </c>
      <c r="B78" s="6" t="s">
        <v>284</v>
      </c>
      <c r="C78" s="4" t="s">
        <v>11</v>
      </c>
      <c r="D78" s="4">
        <v>212126</v>
      </c>
      <c r="E78" s="4">
        <f t="shared" si="6"/>
        <v>2.8</v>
      </c>
      <c r="F78" s="4">
        <f t="shared" si="7"/>
        <v>4</v>
      </c>
      <c r="G78" s="4">
        <f t="shared" si="8"/>
        <v>3.4</v>
      </c>
      <c r="H78" s="4">
        <v>4.5</v>
      </c>
      <c r="I78" s="4">
        <v>6.25</v>
      </c>
      <c r="J78" s="4">
        <v>7</v>
      </c>
      <c r="K78" s="4">
        <v>17.75</v>
      </c>
      <c r="L78" s="5">
        <f t="shared" si="9"/>
        <v>5.92</v>
      </c>
      <c r="M78" s="5">
        <f t="shared" si="10"/>
        <v>4.03</v>
      </c>
      <c r="N78" s="5" t="str">
        <f t="shared" si="11"/>
        <v xml:space="preserve"> Hỏng</v>
      </c>
      <c r="U78" s="1">
        <v>212078</v>
      </c>
      <c r="V78" s="1">
        <v>3.2</v>
      </c>
      <c r="X78" s="1">
        <v>212078</v>
      </c>
      <c r="Y78" s="1">
        <v>2</v>
      </c>
      <c r="AA78" s="1">
        <v>212194</v>
      </c>
      <c r="AC78" s="1">
        <v>6.5</v>
      </c>
    </row>
    <row r="79" spans="1:29" ht="20.100000000000001" customHeight="1" x14ac:dyDescent="0.25">
      <c r="A79" s="4">
        <v>78</v>
      </c>
      <c r="B79" s="6" t="s">
        <v>296</v>
      </c>
      <c r="C79" s="4" t="s">
        <v>11</v>
      </c>
      <c r="D79" s="4">
        <v>212147</v>
      </c>
      <c r="E79" s="4">
        <f t="shared" si="6"/>
        <v>3</v>
      </c>
      <c r="F79" s="4">
        <f t="shared" si="7"/>
        <v>1.75</v>
      </c>
      <c r="G79" s="4">
        <f t="shared" si="8"/>
        <v>3.4</v>
      </c>
      <c r="H79" s="4">
        <v>2</v>
      </c>
      <c r="I79" s="4">
        <v>2.75</v>
      </c>
      <c r="J79" s="4">
        <v>7.75</v>
      </c>
      <c r="K79" s="4">
        <v>12.5</v>
      </c>
      <c r="L79" s="5">
        <f t="shared" si="9"/>
        <v>4.17</v>
      </c>
      <c r="M79" s="5">
        <f t="shared" si="10"/>
        <v>3.08</v>
      </c>
      <c r="N79" s="5" t="str">
        <f t="shared" si="11"/>
        <v xml:space="preserve"> Hỏng</v>
      </c>
      <c r="U79" s="1">
        <v>212079</v>
      </c>
      <c r="V79" s="1">
        <v>4.5999999999999996</v>
      </c>
      <c r="X79" s="1">
        <v>212079</v>
      </c>
      <c r="Y79" s="1">
        <v>3</v>
      </c>
      <c r="AA79" s="1">
        <v>212199</v>
      </c>
      <c r="AC79" s="1">
        <v>5.5</v>
      </c>
    </row>
    <row r="80" spans="1:29" ht="20.100000000000001" customHeight="1" x14ac:dyDescent="0.25">
      <c r="A80" s="4">
        <v>79</v>
      </c>
      <c r="B80" s="6" t="s">
        <v>89</v>
      </c>
      <c r="C80" s="4" t="s">
        <v>11</v>
      </c>
      <c r="D80" s="4">
        <v>212174</v>
      </c>
      <c r="E80" s="4">
        <f t="shared" si="6"/>
        <v>6</v>
      </c>
      <c r="F80" s="4">
        <f t="shared" si="7"/>
        <v>6.25</v>
      </c>
      <c r="G80" s="4">
        <f t="shared" si="8"/>
        <v>5</v>
      </c>
      <c r="H80" s="4">
        <v>5.75</v>
      </c>
      <c r="I80" s="4">
        <v>4.5</v>
      </c>
      <c r="J80" s="4">
        <v>2.5</v>
      </c>
      <c r="K80" s="4">
        <v>12.75</v>
      </c>
      <c r="L80" s="5">
        <f t="shared" si="9"/>
        <v>4.25</v>
      </c>
      <c r="M80" s="5">
        <f t="shared" si="10"/>
        <v>5.38</v>
      </c>
      <c r="N80" s="5" t="str">
        <f t="shared" si="11"/>
        <v>Đạt</v>
      </c>
      <c r="U80" s="1">
        <v>212080</v>
      </c>
      <c r="V80" s="1">
        <v>3.4</v>
      </c>
      <c r="X80" s="1">
        <v>212080</v>
      </c>
      <c r="Y80" s="1">
        <v>2.8</v>
      </c>
      <c r="AA80" s="1">
        <v>212201</v>
      </c>
      <c r="AC80" s="1">
        <v>5.5</v>
      </c>
    </row>
    <row r="81" spans="1:29" ht="20.100000000000001" customHeight="1" x14ac:dyDescent="0.25">
      <c r="A81" s="4">
        <v>80</v>
      </c>
      <c r="B81" s="6" t="s">
        <v>322</v>
      </c>
      <c r="C81" s="4" t="s">
        <v>11</v>
      </c>
      <c r="D81" s="4">
        <v>212185</v>
      </c>
      <c r="E81" s="4">
        <f t="shared" si="6"/>
        <v>3.6</v>
      </c>
      <c r="F81" s="4">
        <f t="shared" si="7"/>
        <v>5.5</v>
      </c>
      <c r="G81" s="4">
        <f t="shared" si="8"/>
        <v>4.2</v>
      </c>
      <c r="H81" s="4">
        <v>3</v>
      </c>
      <c r="I81" s="4">
        <v>8</v>
      </c>
      <c r="J81" s="4">
        <v>8</v>
      </c>
      <c r="K81" s="4">
        <v>19</v>
      </c>
      <c r="L81" s="5">
        <f t="shared" si="9"/>
        <v>6.33</v>
      </c>
      <c r="M81" s="5">
        <f t="shared" si="10"/>
        <v>4.91</v>
      </c>
      <c r="N81" s="5" t="str">
        <f t="shared" si="11"/>
        <v xml:space="preserve"> Hỏng</v>
      </c>
      <c r="U81" s="1">
        <v>212081</v>
      </c>
      <c r="V81" s="1">
        <v>3.4</v>
      </c>
      <c r="X81" s="1">
        <v>212081</v>
      </c>
      <c r="Y81" s="1">
        <v>3.8</v>
      </c>
      <c r="AA81" s="1">
        <v>212208</v>
      </c>
      <c r="AC81" s="1">
        <v>5.75</v>
      </c>
    </row>
    <row r="82" spans="1:29" ht="20.100000000000001" customHeight="1" x14ac:dyDescent="0.25">
      <c r="A82" s="4">
        <v>81</v>
      </c>
      <c r="B82" s="6" t="s">
        <v>332</v>
      </c>
      <c r="C82" s="4" t="s">
        <v>11</v>
      </c>
      <c r="D82" s="4">
        <v>212204</v>
      </c>
      <c r="E82" s="4">
        <f t="shared" si="6"/>
        <v>4.8</v>
      </c>
      <c r="F82" s="4">
        <f t="shared" si="7"/>
        <v>5.75</v>
      </c>
      <c r="G82" s="4">
        <f t="shared" si="8"/>
        <v>3.2</v>
      </c>
      <c r="H82" s="4">
        <v>4</v>
      </c>
      <c r="I82" s="4">
        <v>5.75</v>
      </c>
      <c r="J82" s="4">
        <v>8</v>
      </c>
      <c r="K82" s="4">
        <v>17.75</v>
      </c>
      <c r="L82" s="5">
        <f t="shared" si="9"/>
        <v>5.92</v>
      </c>
      <c r="M82" s="5">
        <f t="shared" si="10"/>
        <v>4.92</v>
      </c>
      <c r="N82" s="5" t="str">
        <f t="shared" si="11"/>
        <v xml:space="preserve"> Hỏng</v>
      </c>
      <c r="U82" s="1">
        <v>212082</v>
      </c>
      <c r="V82" s="1">
        <v>5.8</v>
      </c>
      <c r="X82" s="1">
        <v>212082</v>
      </c>
      <c r="Y82" s="1">
        <v>7.4</v>
      </c>
      <c r="AA82" s="1">
        <v>212209</v>
      </c>
      <c r="AC82" s="1">
        <v>6.75</v>
      </c>
    </row>
    <row r="83" spans="1:29" ht="20.100000000000001" customHeight="1" x14ac:dyDescent="0.25">
      <c r="A83" s="4">
        <v>82</v>
      </c>
      <c r="B83" s="6" t="s">
        <v>100</v>
      </c>
      <c r="C83" s="4" t="s">
        <v>11</v>
      </c>
      <c r="D83" s="4">
        <v>212209</v>
      </c>
      <c r="E83" s="4">
        <f t="shared" si="6"/>
        <v>9.1999999999999993</v>
      </c>
      <c r="F83" s="4">
        <f t="shared" si="7"/>
        <v>6.75</v>
      </c>
      <c r="G83" s="4">
        <f t="shared" si="8"/>
        <v>6.4</v>
      </c>
      <c r="H83" s="4">
        <v>7</v>
      </c>
      <c r="I83" s="4">
        <v>8.75</v>
      </c>
      <c r="J83" s="4">
        <v>7.75</v>
      </c>
      <c r="K83" s="4">
        <v>23.5</v>
      </c>
      <c r="L83" s="5">
        <f t="shared" si="9"/>
        <v>7.83</v>
      </c>
      <c r="M83" s="5">
        <f t="shared" si="10"/>
        <v>7.55</v>
      </c>
      <c r="N83" s="5" t="str">
        <f t="shared" si="11"/>
        <v>Đạt</v>
      </c>
      <c r="U83" s="1">
        <v>212083</v>
      </c>
      <c r="V83" s="1">
        <v>3</v>
      </c>
      <c r="X83" s="1">
        <v>212083</v>
      </c>
      <c r="Y83" s="1">
        <v>3</v>
      </c>
      <c r="AA83" s="1">
        <v>212211</v>
      </c>
      <c r="AC83" s="1">
        <v>5.5</v>
      </c>
    </row>
    <row r="84" spans="1:29" ht="20.100000000000001" customHeight="1" x14ac:dyDescent="0.25">
      <c r="A84" s="4">
        <v>83</v>
      </c>
      <c r="B84" s="6" t="s">
        <v>340</v>
      </c>
      <c r="C84" s="4" t="s">
        <v>11</v>
      </c>
      <c r="D84" s="4">
        <v>212217</v>
      </c>
      <c r="E84" s="4">
        <f t="shared" si="6"/>
        <v>2.8</v>
      </c>
      <c r="F84" s="4">
        <f t="shared" si="7"/>
        <v>5</v>
      </c>
      <c r="G84" s="4">
        <f t="shared" si="8"/>
        <v>2</v>
      </c>
      <c r="H84" s="4">
        <v>6</v>
      </c>
      <c r="I84" s="4">
        <v>4.75</v>
      </c>
      <c r="J84" s="4">
        <v>6.5</v>
      </c>
      <c r="K84" s="4">
        <v>17.25</v>
      </c>
      <c r="L84" s="5">
        <f t="shared" si="9"/>
        <v>5.75</v>
      </c>
      <c r="M84" s="5">
        <f t="shared" si="10"/>
        <v>3.89</v>
      </c>
      <c r="N84" s="5" t="str">
        <f t="shared" si="11"/>
        <v xml:space="preserve"> Hỏng</v>
      </c>
      <c r="U84" s="1">
        <v>212084</v>
      </c>
      <c r="V84" s="1">
        <v>3.8</v>
      </c>
      <c r="X84" s="1">
        <v>212084</v>
      </c>
      <c r="Y84" s="1">
        <v>2.4</v>
      </c>
      <c r="AA84" s="1">
        <v>212212</v>
      </c>
      <c r="AC84" s="1" t="s">
        <v>481</v>
      </c>
    </row>
    <row r="85" spans="1:29" ht="20.100000000000001" customHeight="1" x14ac:dyDescent="0.25">
      <c r="A85" s="4">
        <v>84</v>
      </c>
      <c r="B85" s="6" t="s">
        <v>358</v>
      </c>
      <c r="C85" s="4" t="s">
        <v>11</v>
      </c>
      <c r="D85" s="4">
        <v>212257</v>
      </c>
      <c r="E85" s="4">
        <f t="shared" si="6"/>
        <v>4</v>
      </c>
      <c r="F85" s="4">
        <f t="shared" si="7"/>
        <v>6</v>
      </c>
      <c r="G85" s="4">
        <f t="shared" si="8"/>
        <v>2.2000000000000002</v>
      </c>
      <c r="H85" s="4">
        <v>3</v>
      </c>
      <c r="I85" s="4">
        <v>4.75</v>
      </c>
      <c r="J85" s="4">
        <v>7.5</v>
      </c>
      <c r="K85" s="4">
        <v>15.25</v>
      </c>
      <c r="L85" s="5">
        <f t="shared" si="9"/>
        <v>5.08</v>
      </c>
      <c r="M85" s="5">
        <f t="shared" si="10"/>
        <v>4.32</v>
      </c>
      <c r="N85" s="5" t="str">
        <f t="shared" si="11"/>
        <v xml:space="preserve"> Hỏng</v>
      </c>
      <c r="U85" s="1">
        <v>212085</v>
      </c>
      <c r="V85" s="1">
        <v>3.6</v>
      </c>
      <c r="X85" s="1">
        <v>212085</v>
      </c>
      <c r="Y85" s="1">
        <v>3</v>
      </c>
      <c r="AA85" s="1">
        <v>212213</v>
      </c>
      <c r="AC85" s="1">
        <v>5.75</v>
      </c>
    </row>
    <row r="86" spans="1:29" ht="20.100000000000001" customHeight="1" x14ac:dyDescent="0.25">
      <c r="A86" s="4">
        <v>85</v>
      </c>
      <c r="B86" s="6" t="s">
        <v>138</v>
      </c>
      <c r="C86" s="4" t="s">
        <v>11</v>
      </c>
      <c r="D86" s="4">
        <v>212292</v>
      </c>
      <c r="E86" s="4">
        <f t="shared" si="6"/>
        <v>5.6</v>
      </c>
      <c r="F86" s="4">
        <f t="shared" si="7"/>
        <v>3.75</v>
      </c>
      <c r="G86" s="4">
        <f t="shared" si="8"/>
        <v>3</v>
      </c>
      <c r="H86" s="4">
        <v>3</v>
      </c>
      <c r="I86" s="4">
        <v>3</v>
      </c>
      <c r="J86" s="4">
        <v>3.25</v>
      </c>
      <c r="K86" s="4">
        <v>9.25</v>
      </c>
      <c r="L86" s="5">
        <f t="shared" si="9"/>
        <v>3.08</v>
      </c>
      <c r="M86" s="5">
        <f t="shared" si="10"/>
        <v>3.86</v>
      </c>
      <c r="N86" s="5" t="str">
        <f t="shared" si="11"/>
        <v xml:space="preserve"> Hỏng</v>
      </c>
      <c r="U86" s="1">
        <v>212086</v>
      </c>
      <c r="V86" s="1">
        <v>7.2</v>
      </c>
      <c r="X86" s="1">
        <v>212086</v>
      </c>
      <c r="Y86" s="1">
        <v>5.6</v>
      </c>
      <c r="AA86" s="1">
        <v>212221</v>
      </c>
      <c r="AC86" s="1" t="s">
        <v>481</v>
      </c>
    </row>
    <row r="87" spans="1:29" ht="20.100000000000001" customHeight="1" x14ac:dyDescent="0.25">
      <c r="A87" s="4">
        <v>86</v>
      </c>
      <c r="B87" s="6" t="s">
        <v>376</v>
      </c>
      <c r="C87" s="4" t="s">
        <v>11</v>
      </c>
      <c r="D87" s="4">
        <v>212300</v>
      </c>
      <c r="E87" s="4">
        <f t="shared" si="6"/>
        <v>4.5999999999999996</v>
      </c>
      <c r="F87" s="4">
        <f t="shared" si="7"/>
        <v>6.25</v>
      </c>
      <c r="G87" s="4">
        <f t="shared" si="8"/>
        <v>3.4</v>
      </c>
      <c r="H87" s="4">
        <v>4.25</v>
      </c>
      <c r="I87" s="4">
        <v>5.5</v>
      </c>
      <c r="J87" s="4">
        <v>7</v>
      </c>
      <c r="K87" s="4">
        <v>16.75</v>
      </c>
      <c r="L87" s="5">
        <f t="shared" si="9"/>
        <v>5.58</v>
      </c>
      <c r="M87" s="5">
        <f t="shared" si="10"/>
        <v>4.96</v>
      </c>
      <c r="N87" s="5" t="str">
        <f t="shared" si="11"/>
        <v xml:space="preserve"> Hỏng</v>
      </c>
      <c r="U87" s="1">
        <v>212087</v>
      </c>
      <c r="V87" s="1">
        <v>5</v>
      </c>
      <c r="X87" s="1">
        <v>212087</v>
      </c>
      <c r="Y87" s="1">
        <v>4.8</v>
      </c>
      <c r="AA87" s="1">
        <v>212222</v>
      </c>
      <c r="AC87" s="1">
        <v>5.25</v>
      </c>
    </row>
    <row r="88" spans="1:29" ht="20.100000000000001" customHeight="1" x14ac:dyDescent="0.25">
      <c r="A88" s="4">
        <v>87</v>
      </c>
      <c r="B88" s="6" t="s">
        <v>399</v>
      </c>
      <c r="C88" s="4" t="s">
        <v>11</v>
      </c>
      <c r="D88" s="4">
        <v>212343</v>
      </c>
      <c r="E88" s="4">
        <f t="shared" si="6"/>
        <v>3.8</v>
      </c>
      <c r="F88" s="4">
        <f t="shared" si="7"/>
        <v>5</v>
      </c>
      <c r="G88" s="4">
        <f t="shared" si="8"/>
        <v>2.6</v>
      </c>
      <c r="H88" s="4">
        <v>3.25</v>
      </c>
      <c r="I88" s="4">
        <v>5</v>
      </c>
      <c r="J88" s="4">
        <v>7</v>
      </c>
      <c r="K88" s="4">
        <v>15.25</v>
      </c>
      <c r="L88" s="5">
        <f t="shared" si="9"/>
        <v>5.08</v>
      </c>
      <c r="M88" s="5">
        <f t="shared" si="10"/>
        <v>4.12</v>
      </c>
      <c r="N88" s="5" t="str">
        <f t="shared" si="11"/>
        <v xml:space="preserve"> Hỏng</v>
      </c>
      <c r="U88" s="1">
        <v>212088</v>
      </c>
      <c r="V88" s="1">
        <v>4.8</v>
      </c>
      <c r="X88" s="1">
        <v>212088</v>
      </c>
      <c r="Y88" s="1">
        <v>3.2</v>
      </c>
      <c r="AA88" s="1">
        <v>212223</v>
      </c>
      <c r="AC88" s="1">
        <v>4.75</v>
      </c>
    </row>
    <row r="89" spans="1:29" ht="20.100000000000001" customHeight="1" x14ac:dyDescent="0.25">
      <c r="A89" s="4">
        <v>88</v>
      </c>
      <c r="B89" s="6" t="s">
        <v>405</v>
      </c>
      <c r="C89" s="4" t="s">
        <v>11</v>
      </c>
      <c r="D89" s="4">
        <v>212351</v>
      </c>
      <c r="E89" s="4">
        <f t="shared" si="6"/>
        <v>3.6</v>
      </c>
      <c r="F89" s="4">
        <f t="shared" si="7"/>
        <v>4</v>
      </c>
      <c r="G89" s="4">
        <f t="shared" si="8"/>
        <v>2.6</v>
      </c>
      <c r="H89" s="4">
        <v>4.75</v>
      </c>
      <c r="I89" s="4">
        <v>3.5</v>
      </c>
      <c r="J89" s="4">
        <v>7</v>
      </c>
      <c r="K89" s="4">
        <v>15.25</v>
      </c>
      <c r="L89" s="5">
        <f t="shared" si="9"/>
        <v>5.08</v>
      </c>
      <c r="M89" s="5">
        <f t="shared" si="10"/>
        <v>3.82</v>
      </c>
      <c r="N89" s="5" t="str">
        <f t="shared" si="11"/>
        <v xml:space="preserve"> Hỏng</v>
      </c>
      <c r="U89" s="1">
        <v>212089</v>
      </c>
      <c r="V89" s="1">
        <v>5.6</v>
      </c>
      <c r="X89" s="1">
        <v>212089</v>
      </c>
      <c r="Y89" s="1">
        <v>5.4</v>
      </c>
      <c r="AA89" s="1">
        <v>212224</v>
      </c>
      <c r="AC89" s="1">
        <v>6.25</v>
      </c>
    </row>
    <row r="90" spans="1:29" ht="20.100000000000001" customHeight="1" x14ac:dyDescent="0.25">
      <c r="A90" s="4">
        <v>89</v>
      </c>
      <c r="B90" s="6" t="s">
        <v>406</v>
      </c>
      <c r="C90" s="4" t="s">
        <v>11</v>
      </c>
      <c r="D90" s="4">
        <v>212352</v>
      </c>
      <c r="E90" s="4">
        <f t="shared" si="6"/>
        <v>3</v>
      </c>
      <c r="F90" s="4">
        <f t="shared" si="7"/>
        <v>3</v>
      </c>
      <c r="G90" s="4">
        <f t="shared" si="8"/>
        <v>2.2000000000000002</v>
      </c>
      <c r="H90" s="4">
        <v>3.75</v>
      </c>
      <c r="I90" s="4">
        <v>5</v>
      </c>
      <c r="J90" s="4">
        <v>7.5</v>
      </c>
      <c r="K90" s="4">
        <v>16.25</v>
      </c>
      <c r="L90" s="5">
        <f t="shared" si="9"/>
        <v>5.42</v>
      </c>
      <c r="M90" s="5">
        <f t="shared" si="10"/>
        <v>3.41</v>
      </c>
      <c r="N90" s="5" t="str">
        <f t="shared" si="11"/>
        <v xml:space="preserve"> Hỏng</v>
      </c>
      <c r="U90" s="1">
        <v>212090</v>
      </c>
      <c r="V90" s="1">
        <v>5</v>
      </c>
      <c r="X90" s="1">
        <v>212090</v>
      </c>
      <c r="Y90" s="1">
        <v>3.2</v>
      </c>
      <c r="AA90" s="1">
        <v>212225</v>
      </c>
      <c r="AC90" s="1" t="s">
        <v>481</v>
      </c>
    </row>
    <row r="91" spans="1:29" ht="20.100000000000001" customHeight="1" x14ac:dyDescent="0.25">
      <c r="A91" s="4">
        <v>90</v>
      </c>
      <c r="B91" s="6" t="s">
        <v>168</v>
      </c>
      <c r="C91" s="4" t="s">
        <v>11</v>
      </c>
      <c r="D91" s="4">
        <v>212364</v>
      </c>
      <c r="E91" s="4">
        <f t="shared" si="6"/>
        <v>4.4000000000000004</v>
      </c>
      <c r="F91" s="4">
        <f t="shared" si="7"/>
        <v>5.5</v>
      </c>
      <c r="G91" s="4">
        <f t="shared" si="8"/>
        <v>3</v>
      </c>
      <c r="H91" s="4">
        <v>2.5</v>
      </c>
      <c r="I91" s="4">
        <v>2.5</v>
      </c>
      <c r="J91" s="4">
        <v>3</v>
      </c>
      <c r="K91" s="4">
        <v>8</v>
      </c>
      <c r="L91" s="5">
        <f t="shared" si="9"/>
        <v>2.67</v>
      </c>
      <c r="M91" s="5">
        <f t="shared" si="10"/>
        <v>3.89</v>
      </c>
      <c r="N91" s="5" t="str">
        <f t="shared" si="11"/>
        <v xml:space="preserve"> Hỏng</v>
      </c>
      <c r="U91" s="1">
        <v>212091</v>
      </c>
      <c r="V91" s="1">
        <v>7.8</v>
      </c>
      <c r="X91" s="1">
        <v>212091</v>
      </c>
      <c r="Y91" s="1">
        <v>6</v>
      </c>
      <c r="AA91" s="1">
        <v>212228</v>
      </c>
      <c r="AC91" s="1" t="s">
        <v>479</v>
      </c>
    </row>
    <row r="92" spans="1:29" ht="20.100000000000001" customHeight="1" x14ac:dyDescent="0.25">
      <c r="A92" s="4">
        <v>91</v>
      </c>
      <c r="B92" s="6" t="s">
        <v>173</v>
      </c>
      <c r="C92" s="4" t="s">
        <v>11</v>
      </c>
      <c r="D92" s="4">
        <v>212374</v>
      </c>
      <c r="E92" s="4">
        <f t="shared" si="6"/>
        <v>4.4000000000000004</v>
      </c>
      <c r="F92" s="4">
        <f t="shared" si="7"/>
        <v>5.5</v>
      </c>
      <c r="G92" s="4">
        <f t="shared" si="8"/>
        <v>1.6</v>
      </c>
      <c r="H92" s="4">
        <v>5</v>
      </c>
      <c r="I92" s="4">
        <v>6</v>
      </c>
      <c r="J92" s="4">
        <v>1.75</v>
      </c>
      <c r="K92" s="4">
        <v>12.75</v>
      </c>
      <c r="L92" s="5">
        <f t="shared" si="9"/>
        <v>4.25</v>
      </c>
      <c r="M92" s="5">
        <f t="shared" si="10"/>
        <v>3.94</v>
      </c>
      <c r="N92" s="5" t="str">
        <f t="shared" si="11"/>
        <v xml:space="preserve"> Hỏng</v>
      </c>
      <c r="U92" s="1">
        <v>212092</v>
      </c>
      <c r="V92" s="1">
        <v>3.8</v>
      </c>
      <c r="X92" s="1">
        <v>212092</v>
      </c>
      <c r="Y92" s="1">
        <v>3.2</v>
      </c>
      <c r="AA92" s="1">
        <v>212229</v>
      </c>
      <c r="AC92" s="1">
        <v>6.75</v>
      </c>
    </row>
    <row r="93" spans="1:29" ht="20.100000000000001" customHeight="1" x14ac:dyDescent="0.25">
      <c r="A93" s="4">
        <v>92</v>
      </c>
      <c r="B93" s="6" t="s">
        <v>417</v>
      </c>
      <c r="C93" s="4" t="s">
        <v>11</v>
      </c>
      <c r="D93" s="4">
        <v>212375</v>
      </c>
      <c r="E93" s="4">
        <f t="shared" si="6"/>
        <v>3</v>
      </c>
      <c r="F93" s="4">
        <f t="shared" si="7"/>
        <v>6</v>
      </c>
      <c r="G93" s="4">
        <f t="shared" si="8"/>
        <v>3.4</v>
      </c>
      <c r="H93" s="4">
        <v>4.75</v>
      </c>
      <c r="I93" s="4">
        <v>5.75</v>
      </c>
      <c r="J93" s="4">
        <v>8.25</v>
      </c>
      <c r="K93" s="4">
        <v>18.75</v>
      </c>
      <c r="L93" s="5">
        <f t="shared" si="9"/>
        <v>6.25</v>
      </c>
      <c r="M93" s="5">
        <f t="shared" si="10"/>
        <v>4.66</v>
      </c>
      <c r="N93" s="5" t="str">
        <f t="shared" si="11"/>
        <v xml:space="preserve"> Hỏng</v>
      </c>
      <c r="U93" s="1">
        <v>212093</v>
      </c>
      <c r="V93" s="1">
        <v>5.2</v>
      </c>
      <c r="X93" s="1">
        <v>212093</v>
      </c>
      <c r="Y93" s="1">
        <v>2.4</v>
      </c>
      <c r="AA93" s="1">
        <v>212233</v>
      </c>
      <c r="AC93" s="1">
        <v>4.75</v>
      </c>
    </row>
    <row r="94" spans="1:29" ht="20.100000000000001" customHeight="1" x14ac:dyDescent="0.25">
      <c r="A94" s="4">
        <v>93</v>
      </c>
      <c r="B94" s="6" t="s">
        <v>179</v>
      </c>
      <c r="C94" s="4" t="s">
        <v>11</v>
      </c>
      <c r="D94" s="4">
        <v>212386</v>
      </c>
      <c r="E94" s="4">
        <f t="shared" si="6"/>
        <v>7.8</v>
      </c>
      <c r="F94" s="4">
        <f t="shared" si="7"/>
        <v>5.75</v>
      </c>
      <c r="G94" s="4">
        <f t="shared" si="8"/>
        <v>4.4000000000000004</v>
      </c>
      <c r="H94" s="4">
        <v>7.5</v>
      </c>
      <c r="I94" s="4">
        <v>7</v>
      </c>
      <c r="J94" s="4">
        <v>4.75</v>
      </c>
      <c r="K94" s="4">
        <v>19.25</v>
      </c>
      <c r="L94" s="5">
        <f t="shared" si="9"/>
        <v>6.42</v>
      </c>
      <c r="M94" s="5">
        <f t="shared" si="10"/>
        <v>6.09</v>
      </c>
      <c r="N94" s="5" t="str">
        <f t="shared" si="11"/>
        <v>Đạt</v>
      </c>
      <c r="U94" s="1">
        <v>212094</v>
      </c>
      <c r="V94" s="1">
        <v>4</v>
      </c>
      <c r="X94" s="1">
        <v>212094</v>
      </c>
      <c r="Y94" s="1">
        <v>3.4</v>
      </c>
      <c r="AA94" s="1">
        <v>212235</v>
      </c>
      <c r="AC94" s="1">
        <v>4.5</v>
      </c>
    </row>
    <row r="95" spans="1:29" ht="20.100000000000001" customHeight="1" x14ac:dyDescent="0.25">
      <c r="A95" s="4">
        <v>94</v>
      </c>
      <c r="B95" s="6" t="s">
        <v>182</v>
      </c>
      <c r="C95" s="4" t="s">
        <v>11</v>
      </c>
      <c r="D95" s="4">
        <v>212392</v>
      </c>
      <c r="E95" s="4">
        <f t="shared" si="6"/>
        <v>5.6</v>
      </c>
      <c r="F95" s="4">
        <f t="shared" si="7"/>
        <v>6</v>
      </c>
      <c r="G95" s="4">
        <f t="shared" si="8"/>
        <v>2</v>
      </c>
      <c r="H95" s="4">
        <v>6</v>
      </c>
      <c r="I95" s="4">
        <v>6.25</v>
      </c>
      <c r="J95" s="4">
        <v>6.5</v>
      </c>
      <c r="K95" s="4">
        <v>18.75</v>
      </c>
      <c r="L95" s="5">
        <f t="shared" si="9"/>
        <v>6.25</v>
      </c>
      <c r="M95" s="5">
        <f t="shared" si="10"/>
        <v>4.96</v>
      </c>
      <c r="N95" s="5" t="str">
        <f t="shared" si="11"/>
        <v xml:space="preserve"> Hỏng</v>
      </c>
      <c r="U95" s="1">
        <v>212095</v>
      </c>
      <c r="V95" s="1">
        <v>3.8</v>
      </c>
      <c r="X95" s="1">
        <v>212095</v>
      </c>
      <c r="Y95" s="1">
        <v>2.8</v>
      </c>
      <c r="AA95" s="1">
        <v>212236</v>
      </c>
      <c r="AC95" s="1" t="s">
        <v>481</v>
      </c>
    </row>
    <row r="96" spans="1:29" ht="20.100000000000001" customHeight="1" x14ac:dyDescent="0.25">
      <c r="A96" s="4">
        <v>95</v>
      </c>
      <c r="B96" s="6" t="s">
        <v>427</v>
      </c>
      <c r="C96" s="4" t="s">
        <v>11</v>
      </c>
      <c r="D96" s="4">
        <v>212398</v>
      </c>
      <c r="E96" s="4">
        <f t="shared" si="6"/>
        <v>2.8</v>
      </c>
      <c r="F96" s="4">
        <f t="shared" si="7"/>
        <v>6.5</v>
      </c>
      <c r="G96" s="4">
        <f t="shared" si="8"/>
        <v>2.2000000000000002</v>
      </c>
      <c r="H96" s="4">
        <v>3.25</v>
      </c>
      <c r="I96" s="4">
        <v>5.75</v>
      </c>
      <c r="J96" s="4">
        <v>7</v>
      </c>
      <c r="K96" s="4">
        <v>16</v>
      </c>
      <c r="L96" s="5">
        <f t="shared" si="9"/>
        <v>5.33</v>
      </c>
      <c r="M96" s="5">
        <f t="shared" si="10"/>
        <v>4.21</v>
      </c>
      <c r="N96" s="5" t="str">
        <f t="shared" si="11"/>
        <v xml:space="preserve"> Hỏng</v>
      </c>
      <c r="U96" s="1">
        <v>212096</v>
      </c>
      <c r="V96" s="1">
        <v>6.2</v>
      </c>
      <c r="X96" s="1">
        <v>212096</v>
      </c>
      <c r="Y96" s="1">
        <v>8.1999999999999993</v>
      </c>
      <c r="AA96" s="1">
        <v>212241</v>
      </c>
      <c r="AC96" s="1" t="s">
        <v>484</v>
      </c>
    </row>
    <row r="97" spans="1:29" ht="20.100000000000001" customHeight="1" x14ac:dyDescent="0.25">
      <c r="A97" s="4">
        <v>96</v>
      </c>
      <c r="B97" s="6" t="s">
        <v>428</v>
      </c>
      <c r="C97" s="4" t="s">
        <v>11</v>
      </c>
      <c r="D97" s="4">
        <v>212399</v>
      </c>
      <c r="E97" s="4">
        <f t="shared" si="6"/>
        <v>2.8</v>
      </c>
      <c r="F97" s="4">
        <f t="shared" si="7"/>
        <v>5</v>
      </c>
      <c r="G97" s="4">
        <f t="shared" si="8"/>
        <v>1.6</v>
      </c>
      <c r="H97" s="4">
        <v>3.25</v>
      </c>
      <c r="I97" s="4">
        <v>4.25</v>
      </c>
      <c r="J97" s="4">
        <v>8.25</v>
      </c>
      <c r="K97" s="4">
        <v>15.75</v>
      </c>
      <c r="L97" s="5">
        <f t="shared" si="9"/>
        <v>5.25</v>
      </c>
      <c r="M97" s="5">
        <f t="shared" si="10"/>
        <v>3.66</v>
      </c>
      <c r="N97" s="5" t="str">
        <f t="shared" si="11"/>
        <v xml:space="preserve"> Hỏng</v>
      </c>
      <c r="U97" s="1">
        <v>212097</v>
      </c>
      <c r="V97" s="1">
        <v>6.4</v>
      </c>
      <c r="X97" s="1">
        <v>212097</v>
      </c>
      <c r="Y97" s="1">
        <v>5.4</v>
      </c>
      <c r="AA97" s="1">
        <v>212242</v>
      </c>
      <c r="AC97" s="1">
        <v>7.5</v>
      </c>
    </row>
    <row r="98" spans="1:29" ht="20.100000000000001" customHeight="1" x14ac:dyDescent="0.25">
      <c r="A98" s="4">
        <v>97</v>
      </c>
      <c r="B98" s="6" t="s">
        <v>438</v>
      </c>
      <c r="C98" s="4" t="s">
        <v>11</v>
      </c>
      <c r="D98" s="4">
        <v>212418</v>
      </c>
      <c r="E98" s="4">
        <f t="shared" si="6"/>
        <v>3.2</v>
      </c>
      <c r="F98" s="4">
        <f t="shared" si="7"/>
        <v>4</v>
      </c>
      <c r="G98" s="4">
        <f t="shared" si="8"/>
        <v>3</v>
      </c>
      <c r="H98" s="4">
        <v>3.25</v>
      </c>
      <c r="I98" s="4">
        <v>4.25</v>
      </c>
      <c r="J98" s="4">
        <v>7.25</v>
      </c>
      <c r="K98" s="4">
        <v>14.75</v>
      </c>
      <c r="L98" s="5">
        <f t="shared" si="9"/>
        <v>4.92</v>
      </c>
      <c r="M98" s="5">
        <f t="shared" si="10"/>
        <v>3.78</v>
      </c>
      <c r="N98" s="5" t="str">
        <f t="shared" si="11"/>
        <v xml:space="preserve"> Hỏng</v>
      </c>
      <c r="U98" s="1">
        <v>212099</v>
      </c>
      <c r="V98" s="1">
        <v>4.8</v>
      </c>
      <c r="X98" s="1">
        <v>212099</v>
      </c>
      <c r="Y98" s="1">
        <v>3.4</v>
      </c>
      <c r="AA98" s="1">
        <v>212245</v>
      </c>
      <c r="AC98" s="1">
        <v>8.25</v>
      </c>
    </row>
    <row r="99" spans="1:29" ht="20.100000000000001" customHeight="1" x14ac:dyDescent="0.25">
      <c r="A99" s="4">
        <v>98</v>
      </c>
      <c r="B99" s="6" t="s">
        <v>445</v>
      </c>
      <c r="C99" s="4" t="s">
        <v>11</v>
      </c>
      <c r="D99" s="4">
        <v>212429</v>
      </c>
      <c r="E99" s="4">
        <f t="shared" si="6"/>
        <v>3.8</v>
      </c>
      <c r="F99" s="4">
        <f t="shared" si="7"/>
        <v>6.25</v>
      </c>
      <c r="G99" s="4">
        <f t="shared" si="8"/>
        <v>2.8</v>
      </c>
      <c r="H99" s="4">
        <v>3.75</v>
      </c>
      <c r="I99" s="4">
        <v>5.75</v>
      </c>
      <c r="J99" s="4">
        <v>6.5</v>
      </c>
      <c r="K99" s="4">
        <v>16</v>
      </c>
      <c r="L99" s="5">
        <f t="shared" si="9"/>
        <v>5.33</v>
      </c>
      <c r="M99" s="5">
        <f t="shared" si="10"/>
        <v>4.55</v>
      </c>
      <c r="N99" s="5" t="str">
        <f t="shared" si="11"/>
        <v xml:space="preserve"> Hỏng</v>
      </c>
      <c r="U99" s="1">
        <v>212100</v>
      </c>
      <c r="V99" s="1">
        <v>1.6</v>
      </c>
      <c r="X99" s="1">
        <v>212100</v>
      </c>
      <c r="Y99" s="1">
        <v>4.2</v>
      </c>
      <c r="AA99" s="1">
        <v>212246</v>
      </c>
      <c r="AC99" s="1" t="s">
        <v>480</v>
      </c>
    </row>
    <row r="100" spans="1:29" ht="20.100000000000001" customHeight="1" x14ac:dyDescent="0.25">
      <c r="A100" s="4">
        <v>99</v>
      </c>
      <c r="B100" s="6" t="s">
        <v>449</v>
      </c>
      <c r="C100" s="4" t="s">
        <v>11</v>
      </c>
      <c r="D100" s="4">
        <v>212435</v>
      </c>
      <c r="E100" s="4">
        <f t="shared" si="6"/>
        <v>2</v>
      </c>
      <c r="F100" s="4">
        <f t="shared" si="7"/>
        <v>3.75</v>
      </c>
      <c r="G100" s="4">
        <f t="shared" si="8"/>
        <v>3.2</v>
      </c>
      <c r="H100" s="4">
        <v>4.5</v>
      </c>
      <c r="I100" s="4">
        <v>4</v>
      </c>
      <c r="J100" s="4">
        <v>5</v>
      </c>
      <c r="K100" s="4">
        <v>13.5</v>
      </c>
      <c r="L100" s="5">
        <f t="shared" si="9"/>
        <v>4.5</v>
      </c>
      <c r="M100" s="5">
        <f t="shared" si="10"/>
        <v>3.36</v>
      </c>
      <c r="N100" s="5" t="str">
        <f t="shared" si="11"/>
        <v xml:space="preserve"> Hỏng</v>
      </c>
      <c r="U100" s="1">
        <v>212101</v>
      </c>
      <c r="V100" s="1">
        <v>4.8</v>
      </c>
      <c r="X100" s="1">
        <v>212101</v>
      </c>
      <c r="Y100" s="1">
        <v>2.4</v>
      </c>
      <c r="AA100" s="1">
        <v>212247</v>
      </c>
      <c r="AC100" s="1" t="s">
        <v>481</v>
      </c>
    </row>
    <row r="101" spans="1:29" ht="20.100000000000001" customHeight="1" x14ac:dyDescent="0.25">
      <c r="A101" s="4">
        <v>100</v>
      </c>
      <c r="B101" s="6" t="s">
        <v>205</v>
      </c>
      <c r="C101" s="4" t="s">
        <v>11</v>
      </c>
      <c r="D101" s="4">
        <v>212450</v>
      </c>
      <c r="E101" s="4">
        <f t="shared" si="6"/>
        <v>8.1999999999999993</v>
      </c>
      <c r="F101" s="4">
        <f t="shared" si="7"/>
        <v>6.25</v>
      </c>
      <c r="G101" s="4">
        <f t="shared" si="8"/>
        <v>6.8</v>
      </c>
      <c r="H101" s="4">
        <v>6.5</v>
      </c>
      <c r="I101" s="4">
        <v>5.5</v>
      </c>
      <c r="J101" s="4">
        <v>4</v>
      </c>
      <c r="K101" s="4">
        <v>16</v>
      </c>
      <c r="L101" s="5">
        <f t="shared" si="9"/>
        <v>5.33</v>
      </c>
      <c r="M101" s="5">
        <f t="shared" si="10"/>
        <v>6.65</v>
      </c>
      <c r="N101" s="5" t="str">
        <f t="shared" si="11"/>
        <v>Đạt</v>
      </c>
      <c r="U101" s="1">
        <v>212102</v>
      </c>
      <c r="V101" s="1">
        <v>4.2</v>
      </c>
      <c r="X101" s="1">
        <v>212102</v>
      </c>
      <c r="Y101" s="1">
        <v>3.8</v>
      </c>
      <c r="AA101" s="1">
        <v>212250</v>
      </c>
      <c r="AC101" s="1">
        <v>7.5</v>
      </c>
    </row>
    <row r="102" spans="1:29" ht="20.100000000000001" customHeight="1" x14ac:dyDescent="0.25">
      <c r="A102" s="4">
        <v>101</v>
      </c>
      <c r="B102" s="6" t="s">
        <v>458</v>
      </c>
      <c r="C102" s="4" t="s">
        <v>11</v>
      </c>
      <c r="D102" s="4">
        <v>212451</v>
      </c>
      <c r="E102" s="4">
        <f t="shared" si="6"/>
        <v>4.2</v>
      </c>
      <c r="F102" s="4">
        <f t="shared" si="7"/>
        <v>5.5</v>
      </c>
      <c r="G102" s="4">
        <f t="shared" si="8"/>
        <v>2.6</v>
      </c>
      <c r="H102" s="4">
        <v>5.75</v>
      </c>
      <c r="I102" s="4">
        <v>5.75</v>
      </c>
      <c r="J102" s="4">
        <v>7.25</v>
      </c>
      <c r="K102" s="4">
        <v>18.75</v>
      </c>
      <c r="L102" s="5">
        <f t="shared" si="9"/>
        <v>6.25</v>
      </c>
      <c r="M102" s="5">
        <f t="shared" si="10"/>
        <v>4.6399999999999997</v>
      </c>
      <c r="N102" s="5" t="str">
        <f t="shared" si="11"/>
        <v xml:space="preserve"> Hỏng</v>
      </c>
      <c r="U102" s="1">
        <v>212103</v>
      </c>
      <c r="V102" s="1">
        <v>4.2</v>
      </c>
      <c r="X102" s="1">
        <v>212103</v>
      </c>
      <c r="Y102" s="1">
        <v>2.6</v>
      </c>
      <c r="AA102" s="1">
        <v>212251</v>
      </c>
      <c r="AC102" s="1" t="s">
        <v>482</v>
      </c>
    </row>
    <row r="103" spans="1:29" ht="20.100000000000001" customHeight="1" x14ac:dyDescent="0.25">
      <c r="A103" s="4">
        <v>102</v>
      </c>
      <c r="B103" s="6" t="s">
        <v>469</v>
      </c>
      <c r="C103" s="4" t="s">
        <v>11</v>
      </c>
      <c r="D103" s="4">
        <v>212473</v>
      </c>
      <c r="E103" s="4">
        <f t="shared" si="6"/>
        <v>4.5999999999999996</v>
      </c>
      <c r="F103" s="4">
        <f t="shared" si="7"/>
        <v>5.75</v>
      </c>
      <c r="G103" s="4">
        <f t="shared" si="8"/>
        <v>2.4</v>
      </c>
      <c r="H103" s="4">
        <v>3.5</v>
      </c>
      <c r="I103" s="4">
        <v>5.25</v>
      </c>
      <c r="J103" s="4">
        <v>6.75</v>
      </c>
      <c r="K103" s="4">
        <v>15.5</v>
      </c>
      <c r="L103" s="5">
        <f t="shared" si="9"/>
        <v>5.17</v>
      </c>
      <c r="M103" s="5">
        <f t="shared" si="10"/>
        <v>4.4800000000000004</v>
      </c>
      <c r="N103" s="5" t="str">
        <f t="shared" si="11"/>
        <v xml:space="preserve"> Hỏng</v>
      </c>
      <c r="U103" s="1">
        <v>212104</v>
      </c>
      <c r="V103" s="1">
        <v>7</v>
      </c>
      <c r="X103" s="1">
        <v>212104</v>
      </c>
      <c r="Y103" s="1">
        <v>3</v>
      </c>
      <c r="AA103" s="1">
        <v>212252</v>
      </c>
      <c r="AC103" s="1">
        <v>4.25</v>
      </c>
    </row>
    <row r="104" spans="1:29" ht="20.100000000000001" customHeight="1" x14ac:dyDescent="0.25">
      <c r="A104" s="4">
        <v>103</v>
      </c>
      <c r="B104" s="6" t="s">
        <v>8</v>
      </c>
      <c r="C104" s="4" t="s">
        <v>9</v>
      </c>
      <c r="D104" s="4">
        <v>212002</v>
      </c>
      <c r="E104" s="4">
        <f t="shared" si="6"/>
        <v>5.6</v>
      </c>
      <c r="F104" s="4">
        <f t="shared" si="7"/>
        <v>7</v>
      </c>
      <c r="G104" s="4">
        <f t="shared" si="8"/>
        <v>4.8</v>
      </c>
      <c r="H104" s="4">
        <v>6.25</v>
      </c>
      <c r="I104" s="4">
        <v>3.25</v>
      </c>
      <c r="J104" s="4">
        <v>3.75</v>
      </c>
      <c r="K104" s="4">
        <v>13.25</v>
      </c>
      <c r="L104" s="5">
        <f t="shared" si="9"/>
        <v>4.42</v>
      </c>
      <c r="M104" s="5">
        <f t="shared" si="10"/>
        <v>5.46</v>
      </c>
      <c r="N104" s="5" t="str">
        <f t="shared" si="11"/>
        <v>Đạt</v>
      </c>
      <c r="U104" s="1">
        <v>212105</v>
      </c>
      <c r="V104" s="1">
        <v>2.8</v>
      </c>
      <c r="X104" s="1">
        <v>212105</v>
      </c>
      <c r="Y104" s="1">
        <v>2.4</v>
      </c>
      <c r="AA104" s="1">
        <v>212253</v>
      </c>
      <c r="AC104" s="1">
        <v>4.5</v>
      </c>
    </row>
    <row r="105" spans="1:29" ht="20.100000000000001" customHeight="1" x14ac:dyDescent="0.25">
      <c r="A105" s="4">
        <v>104</v>
      </c>
      <c r="B105" s="6" t="s">
        <v>12</v>
      </c>
      <c r="C105" s="4" t="s">
        <v>9</v>
      </c>
      <c r="D105" s="4">
        <v>212004</v>
      </c>
      <c r="E105" s="4">
        <f t="shared" si="6"/>
        <v>5.6</v>
      </c>
      <c r="F105" s="4">
        <f t="shared" si="7"/>
        <v>6.5</v>
      </c>
      <c r="G105" s="4">
        <f t="shared" si="8"/>
        <v>3.8</v>
      </c>
      <c r="H105" s="4">
        <v>4.75</v>
      </c>
      <c r="I105" s="4">
        <v>5.25</v>
      </c>
      <c r="J105" s="4">
        <v>3.75</v>
      </c>
      <c r="K105" s="4">
        <v>13.75</v>
      </c>
      <c r="L105" s="5">
        <f t="shared" si="9"/>
        <v>4.58</v>
      </c>
      <c r="M105" s="5">
        <f t="shared" si="10"/>
        <v>5.12</v>
      </c>
      <c r="N105" s="5" t="str">
        <f t="shared" si="11"/>
        <v>Đạt</v>
      </c>
      <c r="U105" s="1">
        <v>212106</v>
      </c>
      <c r="V105" s="1">
        <v>4.4000000000000004</v>
      </c>
      <c r="X105" s="1">
        <v>212106</v>
      </c>
      <c r="Y105" s="1">
        <v>4.5999999999999996</v>
      </c>
      <c r="AA105" s="1">
        <v>212254</v>
      </c>
      <c r="AC105" s="1" t="s">
        <v>485</v>
      </c>
    </row>
    <row r="106" spans="1:29" ht="20.100000000000001" customHeight="1" x14ac:dyDescent="0.25">
      <c r="A106" s="4">
        <v>105</v>
      </c>
      <c r="B106" s="6" t="s">
        <v>35</v>
      </c>
      <c r="C106" s="4" t="s">
        <v>9</v>
      </c>
      <c r="D106" s="4">
        <v>212037</v>
      </c>
      <c r="E106" s="4">
        <f t="shared" si="6"/>
        <v>6.8</v>
      </c>
      <c r="F106" s="4">
        <f t="shared" si="7"/>
        <v>4.5</v>
      </c>
      <c r="G106" s="4">
        <f t="shared" si="8"/>
        <v>4.8</v>
      </c>
      <c r="H106" s="4">
        <v>5.25</v>
      </c>
      <c r="I106" s="4">
        <v>6.25</v>
      </c>
      <c r="J106" s="4">
        <v>4.25</v>
      </c>
      <c r="K106" s="4">
        <v>15.75</v>
      </c>
      <c r="L106" s="5">
        <f t="shared" si="9"/>
        <v>5.25</v>
      </c>
      <c r="M106" s="5">
        <f t="shared" si="10"/>
        <v>5.34</v>
      </c>
      <c r="N106" s="5" t="str">
        <f t="shared" si="11"/>
        <v>Đạt</v>
      </c>
      <c r="U106" s="1">
        <v>212107</v>
      </c>
      <c r="V106" s="1">
        <v>7.6</v>
      </c>
      <c r="X106" s="1">
        <v>212107</v>
      </c>
      <c r="Y106" s="1">
        <v>5.6</v>
      </c>
      <c r="AA106" s="1">
        <v>212258</v>
      </c>
      <c r="AC106" s="1">
        <v>4.75</v>
      </c>
    </row>
    <row r="107" spans="1:29" ht="20.100000000000001" customHeight="1" x14ac:dyDescent="0.25">
      <c r="A107" s="4">
        <v>106</v>
      </c>
      <c r="B107" s="6" t="s">
        <v>235</v>
      </c>
      <c r="C107" s="4" t="s">
        <v>9</v>
      </c>
      <c r="D107" s="4">
        <v>212041</v>
      </c>
      <c r="E107" s="4">
        <f t="shared" si="6"/>
        <v>3.2</v>
      </c>
      <c r="F107" s="4">
        <f t="shared" si="7"/>
        <v>3.5</v>
      </c>
      <c r="G107" s="4">
        <f t="shared" si="8"/>
        <v>2.6</v>
      </c>
      <c r="H107" s="4">
        <v>2.25</v>
      </c>
      <c r="I107" s="4">
        <v>4.5</v>
      </c>
      <c r="J107" s="4">
        <v>6</v>
      </c>
      <c r="K107" s="4">
        <v>12.75</v>
      </c>
      <c r="L107" s="5">
        <f t="shared" si="9"/>
        <v>4.25</v>
      </c>
      <c r="M107" s="5">
        <f t="shared" si="10"/>
        <v>3.39</v>
      </c>
      <c r="N107" s="5" t="str">
        <f t="shared" si="11"/>
        <v xml:space="preserve"> Hỏng</v>
      </c>
      <c r="U107" s="1">
        <v>212108</v>
      </c>
      <c r="V107" s="1">
        <v>7.4</v>
      </c>
      <c r="X107" s="1">
        <v>212108</v>
      </c>
      <c r="Y107" s="1">
        <v>5.6</v>
      </c>
      <c r="AA107" s="1">
        <v>212259</v>
      </c>
      <c r="AC107" s="1">
        <v>4.25</v>
      </c>
    </row>
    <row r="108" spans="1:29" ht="20.100000000000001" customHeight="1" x14ac:dyDescent="0.25">
      <c r="A108" s="4">
        <v>107</v>
      </c>
      <c r="B108" s="6" t="s">
        <v>240</v>
      </c>
      <c r="C108" s="4" t="s">
        <v>9</v>
      </c>
      <c r="D108" s="4">
        <v>212048</v>
      </c>
      <c r="E108" s="4">
        <f t="shared" si="6"/>
        <v>4</v>
      </c>
      <c r="F108" s="4">
        <f t="shared" si="7"/>
        <v>4</v>
      </c>
      <c r="G108" s="4">
        <f t="shared" si="8"/>
        <v>4.5999999999999996</v>
      </c>
      <c r="H108" s="4">
        <v>4</v>
      </c>
      <c r="I108" s="4">
        <v>5</v>
      </c>
      <c r="J108" s="4">
        <v>7</v>
      </c>
      <c r="K108" s="4">
        <v>16</v>
      </c>
      <c r="L108" s="5">
        <f t="shared" si="9"/>
        <v>5.33</v>
      </c>
      <c r="M108" s="5">
        <f t="shared" si="10"/>
        <v>4.4800000000000004</v>
      </c>
      <c r="N108" s="5" t="str">
        <f t="shared" si="11"/>
        <v xml:space="preserve"> Hỏng</v>
      </c>
      <c r="U108" s="1">
        <v>212109</v>
      </c>
      <c r="V108" s="1">
        <v>5</v>
      </c>
      <c r="X108" s="1">
        <v>212109</v>
      </c>
      <c r="Y108" s="1">
        <v>4</v>
      </c>
      <c r="AA108" s="1">
        <v>212260</v>
      </c>
      <c r="AC108" s="1">
        <v>7.5</v>
      </c>
    </row>
    <row r="109" spans="1:29" ht="20.100000000000001" customHeight="1" x14ac:dyDescent="0.25">
      <c r="A109" s="4">
        <v>108</v>
      </c>
      <c r="B109" s="6" t="s">
        <v>257</v>
      </c>
      <c r="C109" s="4" t="s">
        <v>9</v>
      </c>
      <c r="D109" s="4">
        <v>212077</v>
      </c>
      <c r="E109" s="4">
        <f t="shared" si="6"/>
        <v>2.8</v>
      </c>
      <c r="F109" s="4">
        <f t="shared" si="7"/>
        <v>6.5</v>
      </c>
      <c r="G109" s="4">
        <f t="shared" si="8"/>
        <v>1.8</v>
      </c>
      <c r="H109" s="4">
        <v>3.75</v>
      </c>
      <c r="I109" s="4">
        <v>5.75</v>
      </c>
      <c r="J109" s="4">
        <v>8</v>
      </c>
      <c r="K109" s="4">
        <v>17.5</v>
      </c>
      <c r="L109" s="5">
        <f t="shared" si="9"/>
        <v>5.83</v>
      </c>
      <c r="M109" s="5">
        <f t="shared" si="10"/>
        <v>4.2300000000000004</v>
      </c>
      <c r="N109" s="5" t="str">
        <f t="shared" si="11"/>
        <v xml:space="preserve"> Hỏng</v>
      </c>
      <c r="U109" s="1">
        <v>212111</v>
      </c>
      <c r="V109" s="1">
        <v>3.8</v>
      </c>
      <c r="X109" s="1">
        <v>212111</v>
      </c>
      <c r="Y109" s="1">
        <v>2.6</v>
      </c>
      <c r="AA109" s="1">
        <v>212261</v>
      </c>
      <c r="AC109" s="1">
        <v>8.25</v>
      </c>
    </row>
    <row r="110" spans="1:29" ht="20.100000000000001" customHeight="1" x14ac:dyDescent="0.25">
      <c r="A110" s="4">
        <v>109</v>
      </c>
      <c r="B110" s="6" t="s">
        <v>53</v>
      </c>
      <c r="C110" s="4" t="s">
        <v>9</v>
      </c>
      <c r="D110" s="4">
        <v>212084</v>
      </c>
      <c r="E110" s="4">
        <f t="shared" si="6"/>
        <v>3.8</v>
      </c>
      <c r="F110" s="4">
        <f t="shared" si="7"/>
        <v>5</v>
      </c>
      <c r="G110" s="4">
        <f t="shared" si="8"/>
        <v>2.4</v>
      </c>
      <c r="H110" s="4">
        <v>3</v>
      </c>
      <c r="I110" s="4">
        <v>2.75</v>
      </c>
      <c r="J110" s="4">
        <v>3.25</v>
      </c>
      <c r="K110" s="4">
        <v>9</v>
      </c>
      <c r="L110" s="5">
        <f t="shared" si="9"/>
        <v>3</v>
      </c>
      <c r="M110" s="5">
        <f t="shared" si="10"/>
        <v>3.55</v>
      </c>
      <c r="N110" s="5" t="str">
        <f t="shared" si="11"/>
        <v xml:space="preserve"> Hỏng</v>
      </c>
      <c r="U110" s="1">
        <v>212112</v>
      </c>
      <c r="V110" s="1">
        <v>8.1999999999999993</v>
      </c>
      <c r="X110" s="1">
        <v>212112</v>
      </c>
      <c r="Y110" s="1">
        <v>4.5999999999999996</v>
      </c>
      <c r="AA110" s="1">
        <v>212264</v>
      </c>
      <c r="AC110" s="1" t="s">
        <v>479</v>
      </c>
    </row>
    <row r="111" spans="1:29" ht="20.100000000000001" customHeight="1" x14ac:dyDescent="0.25">
      <c r="A111" s="4">
        <v>110</v>
      </c>
      <c r="B111" s="6" t="s">
        <v>267</v>
      </c>
      <c r="C111" s="4" t="s">
        <v>9</v>
      </c>
      <c r="D111" s="4">
        <v>212092</v>
      </c>
      <c r="E111" s="4">
        <f t="shared" si="6"/>
        <v>3.8</v>
      </c>
      <c r="F111" s="4">
        <f t="shared" si="7"/>
        <v>3</v>
      </c>
      <c r="G111" s="4">
        <f t="shared" si="8"/>
        <v>3.2</v>
      </c>
      <c r="H111" s="4">
        <v>5.5</v>
      </c>
      <c r="I111" s="4">
        <v>5</v>
      </c>
      <c r="J111" s="4">
        <v>6.75</v>
      </c>
      <c r="K111" s="4">
        <v>17.25</v>
      </c>
      <c r="L111" s="5">
        <f t="shared" si="9"/>
        <v>5.75</v>
      </c>
      <c r="M111" s="5">
        <f t="shared" si="10"/>
        <v>3.94</v>
      </c>
      <c r="N111" s="5" t="str">
        <f t="shared" si="11"/>
        <v xml:space="preserve"> Hỏng</v>
      </c>
      <c r="U111" s="1">
        <v>212113</v>
      </c>
      <c r="V111" s="1">
        <v>4.5999999999999996</v>
      </c>
      <c r="X111" s="1">
        <v>212113</v>
      </c>
      <c r="Y111" s="1">
        <v>2.6</v>
      </c>
      <c r="AA111" s="1">
        <v>212265</v>
      </c>
      <c r="AC111" s="1">
        <v>8.25</v>
      </c>
    </row>
    <row r="112" spans="1:29" ht="20.100000000000001" customHeight="1" x14ac:dyDescent="0.25">
      <c r="A112" s="4">
        <v>111</v>
      </c>
      <c r="B112" s="6" t="s">
        <v>274</v>
      </c>
      <c r="C112" s="4" t="s">
        <v>9</v>
      </c>
      <c r="D112" s="4">
        <v>212109</v>
      </c>
      <c r="E112" s="4">
        <f t="shared" si="6"/>
        <v>5</v>
      </c>
      <c r="F112" s="4">
        <f t="shared" si="7"/>
        <v>4.75</v>
      </c>
      <c r="G112" s="4">
        <f t="shared" si="8"/>
        <v>4</v>
      </c>
      <c r="H112" s="4">
        <v>6.25</v>
      </c>
      <c r="I112" s="4">
        <v>7.75</v>
      </c>
      <c r="J112" s="4">
        <v>8</v>
      </c>
      <c r="K112" s="4">
        <v>22</v>
      </c>
      <c r="L112" s="5">
        <f t="shared" si="9"/>
        <v>7.33</v>
      </c>
      <c r="M112" s="5">
        <f t="shared" si="10"/>
        <v>5.27</v>
      </c>
      <c r="N112" s="5" t="str">
        <f t="shared" si="11"/>
        <v>Đạt</v>
      </c>
      <c r="U112" s="1">
        <v>212114</v>
      </c>
      <c r="V112" s="1">
        <v>4</v>
      </c>
      <c r="X112" s="1">
        <v>212114</v>
      </c>
      <c r="Y112" s="1">
        <v>2.8</v>
      </c>
      <c r="AA112" s="1">
        <v>212266</v>
      </c>
      <c r="AC112" s="1">
        <v>7.25</v>
      </c>
    </row>
    <row r="113" spans="1:29" ht="20.100000000000001" customHeight="1" x14ac:dyDescent="0.25">
      <c r="A113" s="4">
        <v>112</v>
      </c>
      <c r="B113" s="6" t="s">
        <v>281</v>
      </c>
      <c r="C113" s="4" t="s">
        <v>9</v>
      </c>
      <c r="D113" s="4">
        <v>212119</v>
      </c>
      <c r="E113" s="4">
        <f t="shared" si="6"/>
        <v>3</v>
      </c>
      <c r="F113" s="4">
        <f t="shared" si="7"/>
        <v>3</v>
      </c>
      <c r="G113" s="4">
        <f t="shared" si="8"/>
        <v>1.6</v>
      </c>
      <c r="H113" s="4">
        <v>5.5</v>
      </c>
      <c r="I113" s="4">
        <v>7.75</v>
      </c>
      <c r="J113" s="4">
        <v>9</v>
      </c>
      <c r="K113" s="4">
        <v>22.25</v>
      </c>
      <c r="L113" s="5">
        <f t="shared" si="9"/>
        <v>7.42</v>
      </c>
      <c r="M113" s="5">
        <f t="shared" si="10"/>
        <v>3.76</v>
      </c>
      <c r="N113" s="5" t="str">
        <f t="shared" si="11"/>
        <v xml:space="preserve"> Hỏng</v>
      </c>
      <c r="U113" s="1">
        <v>212115</v>
      </c>
      <c r="V113" s="1">
        <v>6.8</v>
      </c>
      <c r="X113" s="1">
        <v>212115</v>
      </c>
      <c r="Y113" s="1">
        <v>5</v>
      </c>
      <c r="AA113" s="1">
        <v>212272</v>
      </c>
      <c r="AC113" s="1">
        <v>7.5</v>
      </c>
    </row>
    <row r="114" spans="1:29" ht="20.100000000000001" customHeight="1" x14ac:dyDescent="0.25">
      <c r="A114" s="4">
        <v>113</v>
      </c>
      <c r="B114" s="6" t="s">
        <v>290</v>
      </c>
      <c r="C114" s="4" t="s">
        <v>9</v>
      </c>
      <c r="D114" s="4">
        <v>212137</v>
      </c>
      <c r="E114" s="4">
        <f t="shared" si="6"/>
        <v>7</v>
      </c>
      <c r="F114" s="4">
        <f t="shared" si="7"/>
        <v>6.75</v>
      </c>
      <c r="G114" s="4">
        <f t="shared" si="8"/>
        <v>5</v>
      </c>
      <c r="H114" s="4">
        <v>3.25</v>
      </c>
      <c r="I114" s="4">
        <v>7.25</v>
      </c>
      <c r="J114" s="4">
        <v>7.5</v>
      </c>
      <c r="K114" s="4">
        <v>18</v>
      </c>
      <c r="L114" s="5">
        <f t="shared" si="9"/>
        <v>6</v>
      </c>
      <c r="M114" s="5">
        <f t="shared" si="10"/>
        <v>6.19</v>
      </c>
      <c r="N114" s="5" t="str">
        <f t="shared" si="11"/>
        <v>Đạt</v>
      </c>
      <c r="U114" s="1">
        <v>212116</v>
      </c>
      <c r="V114" s="1">
        <v>2.2000000000000002</v>
      </c>
      <c r="X114" s="1">
        <v>212116</v>
      </c>
      <c r="Y114" s="1">
        <v>3</v>
      </c>
      <c r="AA114" s="1">
        <v>212274</v>
      </c>
    </row>
    <row r="115" spans="1:29" ht="20.100000000000001" customHeight="1" x14ac:dyDescent="0.25">
      <c r="A115" s="4">
        <v>114</v>
      </c>
      <c r="B115" s="6" t="s">
        <v>291</v>
      </c>
      <c r="C115" s="4" t="s">
        <v>9</v>
      </c>
      <c r="D115" s="4">
        <v>212138</v>
      </c>
      <c r="E115" s="4">
        <f t="shared" si="6"/>
        <v>3.2</v>
      </c>
      <c r="F115" s="4">
        <f t="shared" si="7"/>
        <v>2.25</v>
      </c>
      <c r="G115" s="4">
        <f t="shared" si="8"/>
        <v>1.8</v>
      </c>
      <c r="H115" s="4">
        <v>4.25</v>
      </c>
      <c r="I115" s="4">
        <v>5.75</v>
      </c>
      <c r="J115" s="4">
        <v>5.25</v>
      </c>
      <c r="K115" s="4">
        <v>15.25</v>
      </c>
      <c r="L115" s="5">
        <f t="shared" si="9"/>
        <v>5.08</v>
      </c>
      <c r="M115" s="5">
        <f t="shared" si="10"/>
        <v>3.08</v>
      </c>
      <c r="N115" s="5" t="str">
        <f t="shared" si="11"/>
        <v xml:space="preserve"> Hỏng</v>
      </c>
      <c r="U115" s="1">
        <v>212117</v>
      </c>
      <c r="V115" s="1">
        <v>6.4</v>
      </c>
      <c r="X115" s="1">
        <v>212117</v>
      </c>
      <c r="Y115" s="1">
        <v>1.8</v>
      </c>
      <c r="AA115" s="1">
        <v>212275</v>
      </c>
      <c r="AC115" s="1">
        <v>6.25</v>
      </c>
    </row>
    <row r="116" spans="1:29" ht="20.100000000000001" customHeight="1" x14ac:dyDescent="0.25">
      <c r="A116" s="4">
        <v>115</v>
      </c>
      <c r="B116" s="6" t="s">
        <v>82</v>
      </c>
      <c r="C116" s="4" t="s">
        <v>9</v>
      </c>
      <c r="D116" s="4">
        <v>212151</v>
      </c>
      <c r="E116" s="4">
        <f t="shared" si="6"/>
        <v>6.4</v>
      </c>
      <c r="F116" s="4">
        <f t="shared" si="7"/>
        <v>3.75</v>
      </c>
      <c r="G116" s="4">
        <f t="shared" si="8"/>
        <v>5.4</v>
      </c>
      <c r="H116" s="4">
        <v>6</v>
      </c>
      <c r="I116" s="4">
        <v>4.5</v>
      </c>
      <c r="J116" s="4">
        <v>3.5</v>
      </c>
      <c r="K116" s="4">
        <v>14</v>
      </c>
      <c r="L116" s="5">
        <f t="shared" si="9"/>
        <v>4.67</v>
      </c>
      <c r="M116" s="5">
        <f t="shared" si="10"/>
        <v>5.0599999999999996</v>
      </c>
      <c r="N116" s="5" t="str">
        <f t="shared" si="11"/>
        <v>Đạt</v>
      </c>
      <c r="U116" s="1">
        <v>212118</v>
      </c>
      <c r="V116" s="1">
        <v>3.8</v>
      </c>
      <c r="X116" s="1">
        <v>212118</v>
      </c>
      <c r="Y116" s="1">
        <v>1.8</v>
      </c>
      <c r="AA116" s="1">
        <v>212276</v>
      </c>
      <c r="AC116" s="1">
        <v>7.25</v>
      </c>
    </row>
    <row r="117" spans="1:29" ht="20.100000000000001" customHeight="1" x14ac:dyDescent="0.25">
      <c r="A117" s="4">
        <v>116</v>
      </c>
      <c r="B117" s="6" t="s">
        <v>299</v>
      </c>
      <c r="C117" s="4" t="s">
        <v>9</v>
      </c>
      <c r="D117" s="4">
        <v>212153</v>
      </c>
      <c r="E117" s="4">
        <f t="shared" si="6"/>
        <v>3.8</v>
      </c>
      <c r="F117" s="4">
        <f t="shared" si="7"/>
        <v>4.75</v>
      </c>
      <c r="G117" s="4">
        <f t="shared" si="8"/>
        <v>2.4</v>
      </c>
      <c r="H117" s="4">
        <v>4.25</v>
      </c>
      <c r="I117" s="4">
        <v>6.5</v>
      </c>
      <c r="J117" s="4">
        <v>6.75</v>
      </c>
      <c r="K117" s="4">
        <v>17.5</v>
      </c>
      <c r="L117" s="5">
        <f t="shared" si="9"/>
        <v>5.83</v>
      </c>
      <c r="M117" s="5">
        <f t="shared" si="10"/>
        <v>4.2</v>
      </c>
      <c r="N117" s="5" t="str">
        <f t="shared" si="11"/>
        <v xml:space="preserve"> Hỏng</v>
      </c>
      <c r="U117" s="1">
        <v>212119</v>
      </c>
      <c r="V117" s="1">
        <v>3</v>
      </c>
      <c r="X117" s="1">
        <v>212119</v>
      </c>
      <c r="Y117" s="1">
        <v>1.6</v>
      </c>
      <c r="AA117" s="1">
        <v>212277</v>
      </c>
      <c r="AC117" s="1">
        <v>2.5</v>
      </c>
    </row>
    <row r="118" spans="1:29" ht="20.100000000000001" customHeight="1" x14ac:dyDescent="0.25">
      <c r="A118" s="4">
        <v>117</v>
      </c>
      <c r="B118" s="6" t="s">
        <v>88</v>
      </c>
      <c r="C118" s="4" t="s">
        <v>9</v>
      </c>
      <c r="D118" s="4">
        <v>212168</v>
      </c>
      <c r="E118" s="4">
        <f t="shared" si="6"/>
        <v>4.4000000000000004</v>
      </c>
      <c r="F118" s="4">
        <f t="shared" si="7"/>
        <v>5</v>
      </c>
      <c r="G118" s="4">
        <f t="shared" si="8"/>
        <v>4.8</v>
      </c>
      <c r="H118" s="4">
        <v>3.75</v>
      </c>
      <c r="I118" s="4">
        <v>4.75</v>
      </c>
      <c r="J118" s="4">
        <v>2.25</v>
      </c>
      <c r="K118" s="4">
        <v>10.75</v>
      </c>
      <c r="L118" s="5">
        <f t="shared" si="9"/>
        <v>3.58</v>
      </c>
      <c r="M118" s="5">
        <f t="shared" si="10"/>
        <v>4.45</v>
      </c>
      <c r="N118" s="5" t="str">
        <f t="shared" si="11"/>
        <v xml:space="preserve"> Hỏng</v>
      </c>
      <c r="U118" s="1">
        <v>212120</v>
      </c>
      <c r="V118" s="1">
        <v>3.6</v>
      </c>
      <c r="X118" s="1">
        <v>212120</v>
      </c>
      <c r="Y118" s="1">
        <v>2</v>
      </c>
      <c r="AA118" s="1">
        <v>212279</v>
      </c>
      <c r="AC118" s="1">
        <v>3.5</v>
      </c>
    </row>
    <row r="119" spans="1:29" ht="20.100000000000001" customHeight="1" x14ac:dyDescent="0.25">
      <c r="A119" s="4">
        <v>118</v>
      </c>
      <c r="B119" s="6" t="s">
        <v>323</v>
      </c>
      <c r="C119" s="4" t="s">
        <v>9</v>
      </c>
      <c r="D119" s="4">
        <v>212186</v>
      </c>
      <c r="E119" s="4">
        <f t="shared" si="6"/>
        <v>3.6</v>
      </c>
      <c r="F119" s="4">
        <f t="shared" si="7"/>
        <v>5.5</v>
      </c>
      <c r="G119" s="4">
        <f t="shared" si="8"/>
        <v>2.2000000000000002</v>
      </c>
      <c r="H119" s="4">
        <v>3</v>
      </c>
      <c r="I119" s="4">
        <v>5.5</v>
      </c>
      <c r="J119" s="4">
        <v>7</v>
      </c>
      <c r="K119" s="4">
        <v>15.5</v>
      </c>
      <c r="L119" s="5">
        <f t="shared" si="9"/>
        <v>5.17</v>
      </c>
      <c r="M119" s="5">
        <f t="shared" si="10"/>
        <v>4.12</v>
      </c>
      <c r="N119" s="5" t="str">
        <f t="shared" si="11"/>
        <v xml:space="preserve"> Hỏng</v>
      </c>
      <c r="U119" s="1">
        <v>212121</v>
      </c>
      <c r="V119" s="1">
        <v>3.4</v>
      </c>
      <c r="X119" s="1">
        <v>212121</v>
      </c>
      <c r="Y119" s="1">
        <v>3.2</v>
      </c>
      <c r="AA119" s="1">
        <v>212280</v>
      </c>
      <c r="AC119" s="1" t="s">
        <v>480</v>
      </c>
    </row>
    <row r="120" spans="1:29" ht="20.100000000000001" customHeight="1" x14ac:dyDescent="0.25">
      <c r="A120" s="4">
        <v>119</v>
      </c>
      <c r="B120" s="6" t="s">
        <v>324</v>
      </c>
      <c r="C120" s="4" t="s">
        <v>9</v>
      </c>
      <c r="D120" s="4">
        <v>212187</v>
      </c>
      <c r="E120" s="4">
        <f t="shared" si="6"/>
        <v>4.8</v>
      </c>
      <c r="F120" s="4">
        <f t="shared" si="7"/>
        <v>6</v>
      </c>
      <c r="G120" s="4">
        <f t="shared" si="8"/>
        <v>4.2</v>
      </c>
      <c r="H120" s="4">
        <v>4.75</v>
      </c>
      <c r="I120" s="4">
        <v>8.25</v>
      </c>
      <c r="J120" s="4">
        <v>8.75</v>
      </c>
      <c r="K120" s="4">
        <v>21.75</v>
      </c>
      <c r="L120" s="5">
        <f t="shared" si="9"/>
        <v>7.25</v>
      </c>
      <c r="M120" s="5">
        <f t="shared" si="10"/>
        <v>5.56</v>
      </c>
      <c r="N120" s="5" t="str">
        <f t="shared" si="11"/>
        <v>Đạt</v>
      </c>
      <c r="U120" s="1">
        <v>212122</v>
      </c>
      <c r="V120" s="1">
        <v>7.6</v>
      </c>
      <c r="X120" s="1">
        <v>212122</v>
      </c>
      <c r="Y120" s="1">
        <v>8</v>
      </c>
      <c r="AA120" s="1">
        <v>212285</v>
      </c>
      <c r="AC120" s="1">
        <v>3.5</v>
      </c>
    </row>
    <row r="121" spans="1:29" ht="20.100000000000001" customHeight="1" x14ac:dyDescent="0.25">
      <c r="A121" s="4">
        <v>120</v>
      </c>
      <c r="B121" s="6" t="s">
        <v>91</v>
      </c>
      <c r="C121" s="4" t="s">
        <v>9</v>
      </c>
      <c r="D121" s="4">
        <v>212188</v>
      </c>
      <c r="E121" s="4">
        <f t="shared" si="6"/>
        <v>7</v>
      </c>
      <c r="F121" s="4">
        <f t="shared" si="7"/>
        <v>7.5</v>
      </c>
      <c r="G121" s="4">
        <f t="shared" si="8"/>
        <v>7.6</v>
      </c>
      <c r="H121" s="4">
        <v>6.5</v>
      </c>
      <c r="I121" s="4">
        <v>6.5</v>
      </c>
      <c r="J121" s="4">
        <v>5</v>
      </c>
      <c r="K121" s="4">
        <v>18</v>
      </c>
      <c r="L121" s="5">
        <f t="shared" si="9"/>
        <v>6</v>
      </c>
      <c r="M121" s="5">
        <f t="shared" si="10"/>
        <v>7.03</v>
      </c>
      <c r="N121" s="5" t="str">
        <f t="shared" si="11"/>
        <v>Đạt</v>
      </c>
      <c r="U121" s="1">
        <v>212123</v>
      </c>
      <c r="V121" s="1">
        <v>8.4</v>
      </c>
      <c r="X121" s="1">
        <v>212123</v>
      </c>
      <c r="Y121" s="1">
        <v>3.4</v>
      </c>
      <c r="AA121" s="1">
        <v>212289</v>
      </c>
      <c r="AC121" s="1">
        <v>4.5</v>
      </c>
    </row>
    <row r="122" spans="1:29" ht="20.100000000000001" customHeight="1" x14ac:dyDescent="0.25">
      <c r="A122" s="4">
        <v>121</v>
      </c>
      <c r="B122" s="6" t="s">
        <v>346</v>
      </c>
      <c r="C122" s="4" t="s">
        <v>9</v>
      </c>
      <c r="D122" s="4">
        <v>212230</v>
      </c>
      <c r="E122" s="4">
        <f t="shared" si="6"/>
        <v>7</v>
      </c>
      <c r="F122" s="4">
        <f t="shared" si="7"/>
        <v>8.5</v>
      </c>
      <c r="G122" s="4">
        <f t="shared" si="8"/>
        <v>4</v>
      </c>
      <c r="H122" s="4">
        <v>4.75</v>
      </c>
      <c r="I122" s="4">
        <v>7.25</v>
      </c>
      <c r="J122" s="4">
        <v>8</v>
      </c>
      <c r="K122" s="4">
        <v>20</v>
      </c>
      <c r="L122" s="5">
        <f t="shared" si="9"/>
        <v>6.67</v>
      </c>
      <c r="M122" s="5">
        <f t="shared" si="10"/>
        <v>6.54</v>
      </c>
      <c r="N122" s="5" t="str">
        <f t="shared" si="11"/>
        <v>Đạt</v>
      </c>
      <c r="U122" s="1">
        <v>212124</v>
      </c>
      <c r="V122" s="1">
        <v>3.2</v>
      </c>
      <c r="X122" s="1">
        <v>212124</v>
      </c>
      <c r="Y122" s="1">
        <v>3.2</v>
      </c>
      <c r="AA122" s="1">
        <v>212291</v>
      </c>
      <c r="AC122" s="1">
        <v>2.75</v>
      </c>
    </row>
    <row r="123" spans="1:29" ht="20.100000000000001" customHeight="1" x14ac:dyDescent="0.25">
      <c r="A123" s="4">
        <v>122</v>
      </c>
      <c r="B123" s="6" t="s">
        <v>112</v>
      </c>
      <c r="C123" s="4" t="s">
        <v>9</v>
      </c>
      <c r="D123" s="4">
        <v>212241</v>
      </c>
      <c r="E123" s="4">
        <f t="shared" si="6"/>
        <v>4</v>
      </c>
      <c r="F123" s="4">
        <f t="shared" si="7"/>
        <v>6</v>
      </c>
      <c r="G123" s="4">
        <f t="shared" si="8"/>
        <v>1.8</v>
      </c>
      <c r="H123" s="4">
        <v>3</v>
      </c>
      <c r="I123" s="4">
        <v>2.5</v>
      </c>
      <c r="J123" s="4">
        <v>2</v>
      </c>
      <c r="K123" s="4">
        <v>7.5</v>
      </c>
      <c r="L123" s="5">
        <f t="shared" si="9"/>
        <v>2.5</v>
      </c>
      <c r="M123" s="5">
        <f t="shared" si="10"/>
        <v>3.58</v>
      </c>
      <c r="N123" s="5" t="str">
        <f t="shared" si="11"/>
        <v xml:space="preserve"> Hỏng</v>
      </c>
      <c r="U123" s="1">
        <v>212125</v>
      </c>
      <c r="V123" s="1">
        <v>5</v>
      </c>
      <c r="X123" s="1">
        <v>212125</v>
      </c>
      <c r="Y123" s="1">
        <v>3</v>
      </c>
      <c r="AA123" s="1">
        <v>212292</v>
      </c>
      <c r="AC123" s="1">
        <v>3.75</v>
      </c>
    </row>
    <row r="124" spans="1:29" ht="20.100000000000001" customHeight="1" x14ac:dyDescent="0.25">
      <c r="A124" s="4">
        <v>123</v>
      </c>
      <c r="B124" s="6" t="s">
        <v>115</v>
      </c>
      <c r="C124" s="4" t="s">
        <v>9</v>
      </c>
      <c r="D124" s="4">
        <v>212246</v>
      </c>
      <c r="E124" s="4">
        <f t="shared" si="6"/>
        <v>4</v>
      </c>
      <c r="F124" s="4">
        <f t="shared" si="7"/>
        <v>4</v>
      </c>
      <c r="G124" s="4">
        <f t="shared" si="8"/>
        <v>1.8</v>
      </c>
      <c r="H124" s="4">
        <v>2.75</v>
      </c>
      <c r="I124" s="4">
        <v>3.25</v>
      </c>
      <c r="J124" s="4">
        <v>2.5</v>
      </c>
      <c r="K124" s="4">
        <v>8.5</v>
      </c>
      <c r="L124" s="5">
        <f t="shared" si="9"/>
        <v>2.83</v>
      </c>
      <c r="M124" s="5">
        <f t="shared" si="10"/>
        <v>3.16</v>
      </c>
      <c r="N124" s="5" t="str">
        <f t="shared" si="11"/>
        <v xml:space="preserve"> Hỏng</v>
      </c>
      <c r="U124" s="1">
        <v>212126</v>
      </c>
      <c r="V124" s="1">
        <v>2.8</v>
      </c>
      <c r="X124" s="1">
        <v>212126</v>
      </c>
      <c r="Y124" s="1">
        <v>3.4</v>
      </c>
      <c r="AA124" s="1">
        <v>212294</v>
      </c>
      <c r="AC124" s="1">
        <v>2.5</v>
      </c>
    </row>
    <row r="125" spans="1:29" ht="20.100000000000001" customHeight="1" x14ac:dyDescent="0.25">
      <c r="A125" s="4">
        <v>124</v>
      </c>
      <c r="B125" s="6" t="s">
        <v>130</v>
      </c>
      <c r="C125" s="4" t="s">
        <v>9</v>
      </c>
      <c r="D125" s="4">
        <v>212275</v>
      </c>
      <c r="E125" s="4">
        <f t="shared" si="6"/>
        <v>3.4</v>
      </c>
      <c r="F125" s="4">
        <f t="shared" si="7"/>
        <v>6.25</v>
      </c>
      <c r="G125" s="4">
        <f t="shared" si="8"/>
        <v>3.8</v>
      </c>
      <c r="H125" s="4">
        <v>4</v>
      </c>
      <c r="I125" s="4">
        <v>4.75</v>
      </c>
      <c r="J125" s="4">
        <v>2</v>
      </c>
      <c r="K125" s="4">
        <v>10.75</v>
      </c>
      <c r="L125" s="5">
        <f t="shared" si="9"/>
        <v>3.58</v>
      </c>
      <c r="M125" s="5">
        <f t="shared" si="10"/>
        <v>4.26</v>
      </c>
      <c r="N125" s="5" t="str">
        <f t="shared" si="11"/>
        <v xml:space="preserve"> Hỏng</v>
      </c>
      <c r="U125" s="1">
        <v>212127</v>
      </c>
      <c r="V125" s="1">
        <v>3.2</v>
      </c>
      <c r="X125" s="1">
        <v>212127</v>
      </c>
      <c r="Y125" s="1">
        <v>2.6</v>
      </c>
      <c r="AA125" s="1">
        <v>212295</v>
      </c>
      <c r="AC125" s="1">
        <v>4.75</v>
      </c>
    </row>
    <row r="126" spans="1:29" ht="20.100000000000001" customHeight="1" x14ac:dyDescent="0.25">
      <c r="A126" s="4">
        <v>125</v>
      </c>
      <c r="B126" s="6" t="s">
        <v>131</v>
      </c>
      <c r="C126" s="4" t="s">
        <v>9</v>
      </c>
      <c r="D126" s="4">
        <v>212276</v>
      </c>
      <c r="E126" s="4">
        <f t="shared" si="6"/>
        <v>7</v>
      </c>
      <c r="F126" s="4">
        <f t="shared" si="7"/>
        <v>7.25</v>
      </c>
      <c r="G126" s="4">
        <f t="shared" si="8"/>
        <v>5.6</v>
      </c>
      <c r="H126" s="4">
        <v>5.25</v>
      </c>
      <c r="I126" s="4">
        <v>6.5</v>
      </c>
      <c r="J126" s="4">
        <v>4.5</v>
      </c>
      <c r="K126" s="4">
        <v>16.25</v>
      </c>
      <c r="L126" s="5">
        <f t="shared" si="9"/>
        <v>5.42</v>
      </c>
      <c r="M126" s="5">
        <f t="shared" si="10"/>
        <v>6.32</v>
      </c>
      <c r="N126" s="5" t="str">
        <f t="shared" si="11"/>
        <v>Đạt</v>
      </c>
      <c r="U126" s="1">
        <v>212128</v>
      </c>
      <c r="V126" s="1">
        <v>4.5999999999999996</v>
      </c>
      <c r="X126" s="1">
        <v>212128</v>
      </c>
      <c r="Y126" s="1">
        <v>2.8</v>
      </c>
      <c r="AA126" s="1">
        <v>212296</v>
      </c>
      <c r="AC126" s="1">
        <v>3.25</v>
      </c>
    </row>
    <row r="127" spans="1:29" ht="20.100000000000001" customHeight="1" x14ac:dyDescent="0.25">
      <c r="A127" s="4">
        <v>126</v>
      </c>
      <c r="B127" s="6" t="s">
        <v>370</v>
      </c>
      <c r="C127" s="4" t="s">
        <v>9</v>
      </c>
      <c r="D127" s="4">
        <v>212286</v>
      </c>
      <c r="E127" s="4">
        <f t="shared" si="6"/>
        <v>2.8</v>
      </c>
      <c r="F127" s="4">
        <f t="shared" si="7"/>
        <v>4.25</v>
      </c>
      <c r="G127" s="4">
        <f t="shared" si="8"/>
        <v>2.4</v>
      </c>
      <c r="H127" s="4">
        <v>3.25</v>
      </c>
      <c r="I127" s="4">
        <v>4</v>
      </c>
      <c r="J127" s="4">
        <v>6.25</v>
      </c>
      <c r="K127" s="4">
        <v>13.5</v>
      </c>
      <c r="L127" s="5">
        <f t="shared" si="9"/>
        <v>4.5</v>
      </c>
      <c r="M127" s="5">
        <f t="shared" si="10"/>
        <v>3.49</v>
      </c>
      <c r="N127" s="5" t="str">
        <f t="shared" si="11"/>
        <v xml:space="preserve"> Hỏng</v>
      </c>
      <c r="U127" s="1">
        <v>212129</v>
      </c>
      <c r="V127" s="1">
        <v>2</v>
      </c>
      <c r="X127" s="1">
        <v>212129</v>
      </c>
      <c r="Y127" s="1">
        <v>2.2000000000000002</v>
      </c>
      <c r="AA127" s="1">
        <v>212297</v>
      </c>
      <c r="AC127" s="1" t="s">
        <v>480</v>
      </c>
    </row>
    <row r="128" spans="1:29" ht="20.100000000000001" customHeight="1" x14ac:dyDescent="0.25">
      <c r="A128" s="4">
        <v>127</v>
      </c>
      <c r="B128" s="6" t="s">
        <v>377</v>
      </c>
      <c r="C128" s="4" t="s">
        <v>9</v>
      </c>
      <c r="D128" s="4">
        <v>212301</v>
      </c>
      <c r="E128" s="4">
        <f t="shared" si="6"/>
        <v>4.8</v>
      </c>
      <c r="F128" s="4">
        <f t="shared" si="7"/>
        <v>7.5</v>
      </c>
      <c r="G128" s="4">
        <f t="shared" si="8"/>
        <v>3.2</v>
      </c>
      <c r="H128" s="4">
        <v>4.5</v>
      </c>
      <c r="I128" s="4">
        <v>5</v>
      </c>
      <c r="J128" s="4">
        <v>7.25</v>
      </c>
      <c r="K128" s="4">
        <v>16.75</v>
      </c>
      <c r="L128" s="5">
        <f t="shared" si="9"/>
        <v>5.58</v>
      </c>
      <c r="M128" s="5">
        <f t="shared" si="10"/>
        <v>5.27</v>
      </c>
      <c r="N128" s="5" t="str">
        <f t="shared" si="11"/>
        <v>Đạt</v>
      </c>
      <c r="U128" s="1">
        <v>212130</v>
      </c>
      <c r="V128" s="1">
        <v>3</v>
      </c>
      <c r="X128" s="1">
        <v>212130</v>
      </c>
      <c r="Y128" s="1">
        <v>2.6</v>
      </c>
      <c r="AA128" s="1">
        <v>212302</v>
      </c>
      <c r="AC128" s="1">
        <v>4.75</v>
      </c>
    </row>
    <row r="129" spans="1:29" ht="20.100000000000001" customHeight="1" x14ac:dyDescent="0.25">
      <c r="A129" s="4">
        <v>128</v>
      </c>
      <c r="B129" s="6" t="s">
        <v>384</v>
      </c>
      <c r="C129" s="4" t="s">
        <v>9</v>
      </c>
      <c r="D129" s="4">
        <v>212315</v>
      </c>
      <c r="E129" s="4">
        <f t="shared" si="6"/>
        <v>3.8</v>
      </c>
      <c r="F129" s="4">
        <f t="shared" si="7"/>
        <v>6.25</v>
      </c>
      <c r="G129" s="4">
        <f t="shared" si="8"/>
        <v>2</v>
      </c>
      <c r="H129" s="4">
        <v>4.5</v>
      </c>
      <c r="I129" s="4">
        <v>4.5</v>
      </c>
      <c r="J129" s="4">
        <v>7</v>
      </c>
      <c r="K129" s="4">
        <v>16</v>
      </c>
      <c r="L129" s="5">
        <f t="shared" si="9"/>
        <v>5.33</v>
      </c>
      <c r="M129" s="5">
        <f t="shared" si="10"/>
        <v>4.3499999999999996</v>
      </c>
      <c r="N129" s="5" t="str">
        <f t="shared" si="11"/>
        <v xml:space="preserve"> Hỏng</v>
      </c>
      <c r="U129" s="1">
        <v>212131</v>
      </c>
      <c r="V129" s="1" t="s">
        <v>478</v>
      </c>
      <c r="X129" s="1">
        <v>212131</v>
      </c>
      <c r="Y129" s="1">
        <v>5.6</v>
      </c>
      <c r="AA129" s="1">
        <v>212303</v>
      </c>
      <c r="AC129" s="1">
        <v>6.75</v>
      </c>
    </row>
    <row r="130" spans="1:29" ht="20.100000000000001" customHeight="1" x14ac:dyDescent="0.25">
      <c r="A130" s="4">
        <v>129</v>
      </c>
      <c r="B130" s="6" t="s">
        <v>389</v>
      </c>
      <c r="C130" s="4" t="s">
        <v>9</v>
      </c>
      <c r="D130" s="4">
        <v>212326</v>
      </c>
      <c r="E130" s="4">
        <f t="shared" ref="E130:E193" si="12">VLOOKUP(D130,$U$2:$V$463,2,0)</f>
        <v>3.6</v>
      </c>
      <c r="F130" s="4">
        <f t="shared" ref="F130:F193" si="13">VALUE(VLOOKUP(D130,$AA$2:$AC$466,3,0))</f>
        <v>4.5</v>
      </c>
      <c r="G130" s="4">
        <f t="shared" ref="G130:G193" si="14">VLOOKUP(D130,$X$2:$Y$463,2,0)</f>
        <v>2.4</v>
      </c>
      <c r="H130" s="4">
        <v>3.75</v>
      </c>
      <c r="I130" s="4">
        <v>4.75</v>
      </c>
      <c r="J130" s="4">
        <v>7.75</v>
      </c>
      <c r="K130" s="4">
        <v>16.25</v>
      </c>
      <c r="L130" s="5">
        <f t="shared" ref="L130:L193" si="15">ROUND(K130/3,2)</f>
        <v>5.42</v>
      </c>
      <c r="M130" s="5">
        <f t="shared" ref="M130:M193" si="16">ROUND((E130+F130+G130+L130)/4,2)</f>
        <v>3.98</v>
      </c>
      <c r="N130" s="5" t="str">
        <f t="shared" ref="N130:N193" si="17">IF(M130&gt;=5,"Đạt"," Hỏng")</f>
        <v xml:space="preserve"> Hỏng</v>
      </c>
      <c r="U130" s="1">
        <v>212132</v>
      </c>
      <c r="V130" s="1">
        <v>7.2</v>
      </c>
      <c r="X130" s="1">
        <v>212132</v>
      </c>
      <c r="Y130" s="1">
        <v>4.5999999999999996</v>
      </c>
      <c r="AA130" s="1">
        <v>212304</v>
      </c>
      <c r="AC130" s="1">
        <v>7.5</v>
      </c>
    </row>
    <row r="131" spans="1:29" ht="20.100000000000001" customHeight="1" x14ac:dyDescent="0.25">
      <c r="A131" s="4">
        <v>130</v>
      </c>
      <c r="B131" s="6" t="s">
        <v>172</v>
      </c>
      <c r="C131" s="4" t="s">
        <v>9</v>
      </c>
      <c r="D131" s="4">
        <v>212373</v>
      </c>
      <c r="E131" s="4">
        <f t="shared" si="12"/>
        <v>7</v>
      </c>
      <c r="F131" s="4">
        <f t="shared" si="13"/>
        <v>6.25</v>
      </c>
      <c r="G131" s="4">
        <f t="shared" si="14"/>
        <v>5.4</v>
      </c>
      <c r="H131" s="4">
        <v>5.75</v>
      </c>
      <c r="I131" s="4">
        <v>7</v>
      </c>
      <c r="J131" s="4">
        <v>4.75</v>
      </c>
      <c r="K131" s="4">
        <v>17.5</v>
      </c>
      <c r="L131" s="5">
        <f t="shared" si="15"/>
        <v>5.83</v>
      </c>
      <c r="M131" s="5">
        <f t="shared" si="16"/>
        <v>6.12</v>
      </c>
      <c r="N131" s="5" t="str">
        <f t="shared" si="17"/>
        <v>Đạt</v>
      </c>
      <c r="U131" s="1">
        <v>212133</v>
      </c>
      <c r="V131" s="1">
        <v>7</v>
      </c>
      <c r="X131" s="1">
        <v>212133</v>
      </c>
      <c r="Y131" s="1">
        <v>7.8</v>
      </c>
      <c r="AA131" s="1">
        <v>212305</v>
      </c>
      <c r="AC131" s="1">
        <v>4.5</v>
      </c>
    </row>
    <row r="132" spans="1:29" ht="20.100000000000001" customHeight="1" x14ac:dyDescent="0.25">
      <c r="A132" s="4">
        <v>131</v>
      </c>
      <c r="B132" s="6" t="s">
        <v>422</v>
      </c>
      <c r="C132" s="4" t="s">
        <v>9</v>
      </c>
      <c r="D132" s="4">
        <v>212384</v>
      </c>
      <c r="E132" s="4">
        <f t="shared" si="12"/>
        <v>3.6</v>
      </c>
      <c r="F132" s="4">
        <f t="shared" si="13"/>
        <v>5</v>
      </c>
      <c r="G132" s="4">
        <f t="shared" si="14"/>
        <v>2.6</v>
      </c>
      <c r="H132" s="4">
        <v>4</v>
      </c>
      <c r="I132" s="4">
        <v>5.25</v>
      </c>
      <c r="J132" s="4">
        <v>7.5</v>
      </c>
      <c r="K132" s="4">
        <v>16.75</v>
      </c>
      <c r="L132" s="5">
        <f t="shared" si="15"/>
        <v>5.58</v>
      </c>
      <c r="M132" s="5">
        <f t="shared" si="16"/>
        <v>4.2</v>
      </c>
      <c r="N132" s="5" t="str">
        <f t="shared" si="17"/>
        <v xml:space="preserve"> Hỏng</v>
      </c>
      <c r="U132" s="1">
        <v>212134</v>
      </c>
      <c r="V132" s="1">
        <v>6.2</v>
      </c>
      <c r="X132" s="1">
        <v>212134</v>
      </c>
      <c r="Y132" s="1">
        <v>4.8</v>
      </c>
      <c r="AA132" s="1">
        <v>212308</v>
      </c>
      <c r="AC132" s="1">
        <v>4.5</v>
      </c>
    </row>
    <row r="133" spans="1:29" ht="20.100000000000001" customHeight="1" x14ac:dyDescent="0.25">
      <c r="A133" s="4">
        <v>132</v>
      </c>
      <c r="B133" s="6" t="s">
        <v>424</v>
      </c>
      <c r="C133" s="4" t="s">
        <v>9</v>
      </c>
      <c r="D133" s="4">
        <v>212389</v>
      </c>
      <c r="E133" s="4">
        <f t="shared" si="12"/>
        <v>2.2000000000000002</v>
      </c>
      <c r="F133" s="4">
        <f t="shared" si="13"/>
        <v>3.75</v>
      </c>
      <c r="G133" s="4">
        <f t="shared" si="14"/>
        <v>2.8</v>
      </c>
      <c r="H133" s="4">
        <v>5.75</v>
      </c>
      <c r="I133" s="4">
        <v>5</v>
      </c>
      <c r="J133" s="4">
        <v>7.25</v>
      </c>
      <c r="K133" s="4">
        <v>18</v>
      </c>
      <c r="L133" s="5">
        <f t="shared" si="15"/>
        <v>6</v>
      </c>
      <c r="M133" s="5">
        <f t="shared" si="16"/>
        <v>3.69</v>
      </c>
      <c r="N133" s="5" t="str">
        <f t="shared" si="17"/>
        <v xml:space="preserve"> Hỏng</v>
      </c>
      <c r="U133" s="1">
        <v>212135</v>
      </c>
      <c r="V133" s="1">
        <v>2</v>
      </c>
      <c r="X133" s="1">
        <v>212135</v>
      </c>
      <c r="Y133" s="1">
        <v>3.2</v>
      </c>
      <c r="AA133" s="1">
        <v>212310</v>
      </c>
      <c r="AC133" s="1" t="s">
        <v>480</v>
      </c>
    </row>
    <row r="134" spans="1:29" ht="20.100000000000001" customHeight="1" x14ac:dyDescent="0.25">
      <c r="A134" s="4">
        <v>133</v>
      </c>
      <c r="B134" s="6" t="s">
        <v>183</v>
      </c>
      <c r="C134" s="4" t="s">
        <v>9</v>
      </c>
      <c r="D134" s="4">
        <v>212393</v>
      </c>
      <c r="E134" s="4">
        <f t="shared" si="12"/>
        <v>7.8</v>
      </c>
      <c r="F134" s="4">
        <f t="shared" si="13"/>
        <v>5.25</v>
      </c>
      <c r="G134" s="4">
        <f t="shared" si="14"/>
        <v>4.5999999999999996</v>
      </c>
      <c r="H134" s="4">
        <v>6</v>
      </c>
      <c r="I134" s="4">
        <v>7.5</v>
      </c>
      <c r="J134" s="4">
        <v>5.5</v>
      </c>
      <c r="K134" s="4">
        <v>19</v>
      </c>
      <c r="L134" s="5">
        <f t="shared" si="15"/>
        <v>6.33</v>
      </c>
      <c r="M134" s="5">
        <f t="shared" si="16"/>
        <v>6</v>
      </c>
      <c r="N134" s="5" t="str">
        <f t="shared" si="17"/>
        <v>Đạt</v>
      </c>
      <c r="U134" s="1">
        <v>212136</v>
      </c>
      <c r="V134" s="1">
        <v>5</v>
      </c>
      <c r="X134" s="1">
        <v>212136</v>
      </c>
      <c r="Y134" s="1">
        <v>2</v>
      </c>
      <c r="AA134" s="1">
        <v>212313</v>
      </c>
      <c r="AC134" s="1">
        <v>4.5</v>
      </c>
    </row>
    <row r="135" spans="1:29" ht="20.100000000000001" customHeight="1" x14ac:dyDescent="0.25">
      <c r="A135" s="4">
        <v>134</v>
      </c>
      <c r="B135" s="6" t="s">
        <v>442</v>
      </c>
      <c r="C135" s="4" t="s">
        <v>9</v>
      </c>
      <c r="D135" s="4">
        <v>212426</v>
      </c>
      <c r="E135" s="4">
        <f t="shared" si="12"/>
        <v>3.4</v>
      </c>
      <c r="F135" s="4">
        <f t="shared" si="13"/>
        <v>2</v>
      </c>
      <c r="G135" s="4">
        <f t="shared" si="14"/>
        <v>3.8</v>
      </c>
      <c r="H135" s="4">
        <v>3.5</v>
      </c>
      <c r="I135" s="4">
        <v>4</v>
      </c>
      <c r="J135" s="4">
        <v>7.5</v>
      </c>
      <c r="K135" s="4">
        <v>15</v>
      </c>
      <c r="L135" s="5">
        <f t="shared" si="15"/>
        <v>5</v>
      </c>
      <c r="M135" s="5">
        <f t="shared" si="16"/>
        <v>3.55</v>
      </c>
      <c r="N135" s="5" t="str">
        <f t="shared" si="17"/>
        <v xml:space="preserve"> Hỏng</v>
      </c>
      <c r="U135" s="1">
        <v>212137</v>
      </c>
      <c r="V135" s="1">
        <v>7</v>
      </c>
      <c r="X135" s="1">
        <v>212137</v>
      </c>
      <c r="Y135" s="1">
        <v>5</v>
      </c>
      <c r="AA135" s="1">
        <v>212316</v>
      </c>
      <c r="AC135" s="1">
        <v>3.5</v>
      </c>
    </row>
    <row r="136" spans="1:29" ht="20.100000000000001" customHeight="1" x14ac:dyDescent="0.25">
      <c r="A136" s="4">
        <v>135</v>
      </c>
      <c r="B136" s="6" t="s">
        <v>454</v>
      </c>
      <c r="C136" s="4" t="s">
        <v>9</v>
      </c>
      <c r="D136" s="4">
        <v>212445</v>
      </c>
      <c r="E136" s="4">
        <f t="shared" si="12"/>
        <v>2.6</v>
      </c>
      <c r="F136" s="4">
        <f t="shared" si="13"/>
        <v>6.5</v>
      </c>
      <c r="G136" s="4">
        <f t="shared" si="14"/>
        <v>3.6</v>
      </c>
      <c r="H136" s="4">
        <v>3.25</v>
      </c>
      <c r="I136" s="4">
        <v>6.5</v>
      </c>
      <c r="J136" s="4">
        <v>7</v>
      </c>
      <c r="K136" s="4">
        <v>16.75</v>
      </c>
      <c r="L136" s="5">
        <f t="shared" si="15"/>
        <v>5.58</v>
      </c>
      <c r="M136" s="5">
        <f t="shared" si="16"/>
        <v>4.57</v>
      </c>
      <c r="N136" s="5" t="str">
        <f t="shared" si="17"/>
        <v xml:space="preserve"> Hỏng</v>
      </c>
      <c r="U136" s="1">
        <v>212138</v>
      </c>
      <c r="V136" s="1">
        <v>3.2</v>
      </c>
      <c r="X136" s="1">
        <v>212138</v>
      </c>
      <c r="Y136" s="1">
        <v>1.8</v>
      </c>
      <c r="AA136" s="1">
        <v>212318</v>
      </c>
      <c r="AC136" s="1">
        <v>3.75</v>
      </c>
    </row>
    <row r="137" spans="1:29" ht="20.100000000000001" customHeight="1" x14ac:dyDescent="0.25">
      <c r="A137" s="4">
        <v>136</v>
      </c>
      <c r="B137" s="6" t="s">
        <v>31</v>
      </c>
      <c r="C137" s="4" t="s">
        <v>32</v>
      </c>
      <c r="D137" s="4">
        <v>212032</v>
      </c>
      <c r="E137" s="4">
        <f t="shared" si="12"/>
        <v>6</v>
      </c>
      <c r="F137" s="4">
        <f t="shared" si="13"/>
        <v>3.75</v>
      </c>
      <c r="G137" s="4">
        <f t="shared" si="14"/>
        <v>2.4</v>
      </c>
      <c r="H137" s="4">
        <v>6.5</v>
      </c>
      <c r="I137" s="4">
        <v>6</v>
      </c>
      <c r="J137" s="4">
        <v>2.5</v>
      </c>
      <c r="K137" s="4">
        <v>15</v>
      </c>
      <c r="L137" s="5">
        <f t="shared" si="15"/>
        <v>5</v>
      </c>
      <c r="M137" s="5">
        <f t="shared" si="16"/>
        <v>4.29</v>
      </c>
      <c r="N137" s="5" t="str">
        <f t="shared" si="17"/>
        <v xml:space="preserve"> Hỏng</v>
      </c>
      <c r="U137" s="1">
        <v>212139</v>
      </c>
      <c r="V137" s="1">
        <v>8</v>
      </c>
      <c r="X137" s="1">
        <v>212139</v>
      </c>
      <c r="Y137" s="1">
        <v>6.6</v>
      </c>
      <c r="AA137" s="1">
        <v>212320</v>
      </c>
      <c r="AC137" s="1">
        <v>3.5</v>
      </c>
    </row>
    <row r="138" spans="1:29" ht="20.100000000000001" customHeight="1" x14ac:dyDescent="0.25">
      <c r="A138" s="4">
        <v>137</v>
      </c>
      <c r="B138" s="6" t="s">
        <v>33</v>
      </c>
      <c r="C138" s="4" t="s">
        <v>32</v>
      </c>
      <c r="D138" s="4">
        <v>212033</v>
      </c>
      <c r="E138" s="4">
        <f t="shared" si="12"/>
        <v>7.6</v>
      </c>
      <c r="F138" s="4">
        <f t="shared" si="13"/>
        <v>4.5</v>
      </c>
      <c r="G138" s="4">
        <f t="shared" si="14"/>
        <v>3.2</v>
      </c>
      <c r="H138" s="4">
        <v>7.25</v>
      </c>
      <c r="I138" s="4">
        <v>7</v>
      </c>
      <c r="J138" s="4">
        <v>3.25</v>
      </c>
      <c r="K138" s="4">
        <v>17.5</v>
      </c>
      <c r="L138" s="5">
        <f t="shared" si="15"/>
        <v>5.83</v>
      </c>
      <c r="M138" s="5">
        <f t="shared" si="16"/>
        <v>5.28</v>
      </c>
      <c r="N138" s="5" t="str">
        <f t="shared" si="17"/>
        <v>Đạt</v>
      </c>
      <c r="U138" s="1">
        <v>212141</v>
      </c>
      <c r="V138" s="1">
        <v>4.8</v>
      </c>
      <c r="X138" s="1">
        <v>212141</v>
      </c>
      <c r="Y138" s="1">
        <v>3.2</v>
      </c>
      <c r="AA138" s="1">
        <v>212322</v>
      </c>
      <c r="AC138" s="1" t="s">
        <v>483</v>
      </c>
    </row>
    <row r="139" spans="1:29" ht="20.100000000000001" customHeight="1" x14ac:dyDescent="0.25">
      <c r="A139" s="4">
        <v>138</v>
      </c>
      <c r="B139" s="6" t="s">
        <v>232</v>
      </c>
      <c r="C139" s="4" t="s">
        <v>32</v>
      </c>
      <c r="D139" s="4">
        <v>212034</v>
      </c>
      <c r="E139" s="4">
        <f t="shared" si="12"/>
        <v>4</v>
      </c>
      <c r="F139" s="4">
        <f t="shared" si="13"/>
        <v>7</v>
      </c>
      <c r="G139" s="4">
        <f t="shared" si="14"/>
        <v>3.8</v>
      </c>
      <c r="H139" s="4">
        <v>5.5</v>
      </c>
      <c r="I139" s="4">
        <v>5</v>
      </c>
      <c r="J139" s="4">
        <v>7.25</v>
      </c>
      <c r="K139" s="4">
        <v>17.75</v>
      </c>
      <c r="L139" s="5">
        <f t="shared" si="15"/>
        <v>5.92</v>
      </c>
      <c r="M139" s="5">
        <f t="shared" si="16"/>
        <v>5.18</v>
      </c>
      <c r="N139" s="5" t="str">
        <f t="shared" si="17"/>
        <v>Đạt</v>
      </c>
      <c r="U139" s="1">
        <v>212142</v>
      </c>
      <c r="V139" s="1">
        <v>4.4000000000000004</v>
      </c>
      <c r="X139" s="1">
        <v>212142</v>
      </c>
      <c r="Y139" s="1">
        <v>2.2000000000000002</v>
      </c>
      <c r="AA139" s="1">
        <v>212324</v>
      </c>
      <c r="AC139" s="1" t="s">
        <v>479</v>
      </c>
    </row>
    <row r="140" spans="1:29" ht="20.100000000000001" customHeight="1" x14ac:dyDescent="0.25">
      <c r="A140" s="4">
        <v>139</v>
      </c>
      <c r="B140" s="6" t="s">
        <v>254</v>
      </c>
      <c r="C140" s="4" t="s">
        <v>32</v>
      </c>
      <c r="D140" s="4">
        <v>212069</v>
      </c>
      <c r="E140" s="4">
        <f t="shared" si="12"/>
        <v>4</v>
      </c>
      <c r="F140" s="4">
        <f t="shared" si="13"/>
        <v>3</v>
      </c>
      <c r="G140" s="4">
        <f t="shared" si="14"/>
        <v>6.2</v>
      </c>
      <c r="H140" s="4">
        <v>3.75</v>
      </c>
      <c r="I140" s="4">
        <v>7</v>
      </c>
      <c r="J140" s="4">
        <v>8</v>
      </c>
      <c r="K140" s="4">
        <v>18.75</v>
      </c>
      <c r="L140" s="5">
        <f t="shared" si="15"/>
        <v>6.25</v>
      </c>
      <c r="M140" s="5">
        <f t="shared" si="16"/>
        <v>4.8600000000000003</v>
      </c>
      <c r="N140" s="5" t="str">
        <f t="shared" si="17"/>
        <v xml:space="preserve"> Hỏng</v>
      </c>
      <c r="U140" s="1">
        <v>212143</v>
      </c>
      <c r="V140" s="1">
        <v>3.4</v>
      </c>
      <c r="X140" s="1">
        <v>212143</v>
      </c>
      <c r="Y140" s="1">
        <v>3</v>
      </c>
      <c r="AA140" s="1">
        <v>212325</v>
      </c>
      <c r="AC140" s="1" t="s">
        <v>480</v>
      </c>
    </row>
    <row r="141" spans="1:29" ht="20.100000000000001" customHeight="1" x14ac:dyDescent="0.25">
      <c r="A141" s="4">
        <v>140</v>
      </c>
      <c r="B141" s="6" t="s">
        <v>263</v>
      </c>
      <c r="C141" s="4" t="s">
        <v>32</v>
      </c>
      <c r="D141" s="4">
        <v>212085</v>
      </c>
      <c r="E141" s="4">
        <f t="shared" si="12"/>
        <v>3.6</v>
      </c>
      <c r="F141" s="4">
        <f t="shared" si="13"/>
        <v>4</v>
      </c>
      <c r="G141" s="4">
        <f t="shared" si="14"/>
        <v>3</v>
      </c>
      <c r="H141" s="4">
        <v>4</v>
      </c>
      <c r="I141" s="4">
        <v>6.5</v>
      </c>
      <c r="J141" s="4">
        <v>7.75</v>
      </c>
      <c r="K141" s="4">
        <v>18.25</v>
      </c>
      <c r="L141" s="5">
        <f t="shared" si="15"/>
        <v>6.08</v>
      </c>
      <c r="M141" s="5">
        <f t="shared" si="16"/>
        <v>4.17</v>
      </c>
      <c r="N141" s="5" t="str">
        <f t="shared" si="17"/>
        <v xml:space="preserve"> Hỏng</v>
      </c>
      <c r="U141" s="1">
        <v>212144</v>
      </c>
      <c r="V141" s="1">
        <v>5.8</v>
      </c>
      <c r="X141" s="1">
        <v>212144</v>
      </c>
      <c r="Y141" s="1">
        <v>2</v>
      </c>
      <c r="AA141" s="1">
        <v>212327</v>
      </c>
      <c r="AC141" s="1">
        <v>4.75</v>
      </c>
    </row>
    <row r="142" spans="1:29" ht="20.100000000000001" customHeight="1" x14ac:dyDescent="0.25">
      <c r="A142" s="4">
        <v>141</v>
      </c>
      <c r="B142" s="6" t="s">
        <v>83</v>
      </c>
      <c r="C142" s="4" t="s">
        <v>32</v>
      </c>
      <c r="D142" s="4">
        <v>212159</v>
      </c>
      <c r="E142" s="4">
        <f t="shared" si="12"/>
        <v>6</v>
      </c>
      <c r="F142" s="4">
        <f t="shared" si="13"/>
        <v>4.25</v>
      </c>
      <c r="G142" s="4">
        <f t="shared" si="14"/>
        <v>3.6</v>
      </c>
      <c r="H142" s="4">
        <v>3.5</v>
      </c>
      <c r="I142" s="4">
        <v>5.5</v>
      </c>
      <c r="J142" s="4">
        <v>3</v>
      </c>
      <c r="K142" s="4">
        <v>12</v>
      </c>
      <c r="L142" s="5">
        <f t="shared" si="15"/>
        <v>4</v>
      </c>
      <c r="M142" s="5">
        <f t="shared" si="16"/>
        <v>4.46</v>
      </c>
      <c r="N142" s="5" t="str">
        <f t="shared" si="17"/>
        <v xml:space="preserve"> Hỏng</v>
      </c>
      <c r="U142" s="1">
        <v>212145</v>
      </c>
      <c r="V142" s="1">
        <v>3.4</v>
      </c>
      <c r="X142" s="1">
        <v>212145</v>
      </c>
      <c r="Y142" s="1">
        <v>4</v>
      </c>
      <c r="AA142" s="1">
        <v>212328</v>
      </c>
      <c r="AC142" s="1" t="s">
        <v>479</v>
      </c>
    </row>
    <row r="143" spans="1:29" ht="20.100000000000001" customHeight="1" x14ac:dyDescent="0.25">
      <c r="A143" s="4">
        <v>142</v>
      </c>
      <c r="B143" s="6" t="s">
        <v>304</v>
      </c>
      <c r="C143" s="4" t="s">
        <v>32</v>
      </c>
      <c r="D143" s="4">
        <v>212160</v>
      </c>
      <c r="E143" s="4">
        <f t="shared" si="12"/>
        <v>2.6</v>
      </c>
      <c r="F143" s="4">
        <f t="shared" si="13"/>
        <v>5.5</v>
      </c>
      <c r="G143" s="4">
        <f t="shared" si="14"/>
        <v>3</v>
      </c>
      <c r="H143" s="4">
        <v>3.25</v>
      </c>
      <c r="I143" s="4">
        <v>7.5</v>
      </c>
      <c r="J143" s="4">
        <v>6.5</v>
      </c>
      <c r="K143" s="4">
        <v>17.25</v>
      </c>
      <c r="L143" s="5">
        <f t="shared" si="15"/>
        <v>5.75</v>
      </c>
      <c r="M143" s="5">
        <f t="shared" si="16"/>
        <v>4.21</v>
      </c>
      <c r="N143" s="5" t="str">
        <f t="shared" si="17"/>
        <v xml:space="preserve"> Hỏng</v>
      </c>
      <c r="U143" s="1">
        <v>212146</v>
      </c>
      <c r="V143" s="1">
        <v>9</v>
      </c>
      <c r="X143" s="1">
        <v>212146</v>
      </c>
      <c r="Y143" s="1">
        <v>9.1999999999999993</v>
      </c>
      <c r="AA143" s="1">
        <v>212334</v>
      </c>
      <c r="AC143" s="1">
        <v>5.75</v>
      </c>
    </row>
    <row r="144" spans="1:29" ht="20.100000000000001" customHeight="1" x14ac:dyDescent="0.25">
      <c r="A144" s="4">
        <v>143</v>
      </c>
      <c r="B144" s="6" t="s">
        <v>316</v>
      </c>
      <c r="C144" s="4" t="s">
        <v>32</v>
      </c>
      <c r="D144" s="4">
        <v>212179</v>
      </c>
      <c r="E144" s="4">
        <f t="shared" si="12"/>
        <v>6.2</v>
      </c>
      <c r="F144" s="4">
        <f t="shared" si="13"/>
        <v>6.5</v>
      </c>
      <c r="G144" s="4">
        <f t="shared" si="14"/>
        <v>9</v>
      </c>
      <c r="H144" s="4">
        <v>5.75</v>
      </c>
      <c r="I144" s="4">
        <v>8.25</v>
      </c>
      <c r="J144" s="4">
        <v>8.25</v>
      </c>
      <c r="K144" s="4">
        <v>22.25</v>
      </c>
      <c r="L144" s="5">
        <f t="shared" si="15"/>
        <v>7.42</v>
      </c>
      <c r="M144" s="5">
        <f t="shared" si="16"/>
        <v>7.28</v>
      </c>
      <c r="N144" s="5" t="str">
        <f t="shared" si="17"/>
        <v>Đạt</v>
      </c>
      <c r="U144" s="1">
        <v>212147</v>
      </c>
      <c r="V144" s="1">
        <v>3</v>
      </c>
      <c r="X144" s="1">
        <v>212147</v>
      </c>
      <c r="Y144" s="1">
        <v>3.4</v>
      </c>
      <c r="AA144" s="1">
        <v>212337</v>
      </c>
      <c r="AC144" s="1">
        <v>5.25</v>
      </c>
    </row>
    <row r="145" spans="1:29" ht="20.100000000000001" customHeight="1" x14ac:dyDescent="0.25">
      <c r="A145" s="4">
        <v>144</v>
      </c>
      <c r="B145" s="6" t="s">
        <v>93</v>
      </c>
      <c r="C145" s="4" t="s">
        <v>32</v>
      </c>
      <c r="D145" s="4">
        <v>212192</v>
      </c>
      <c r="E145" s="4">
        <f t="shared" si="12"/>
        <v>7.8</v>
      </c>
      <c r="F145" s="4">
        <f t="shared" si="13"/>
        <v>5</v>
      </c>
      <c r="G145" s="4">
        <f t="shared" si="14"/>
        <v>7.8</v>
      </c>
      <c r="H145" s="4">
        <v>6.25</v>
      </c>
      <c r="I145" s="4">
        <v>6.25</v>
      </c>
      <c r="J145" s="4">
        <v>4.25</v>
      </c>
      <c r="K145" s="4">
        <v>16.75</v>
      </c>
      <c r="L145" s="5">
        <f t="shared" si="15"/>
        <v>5.58</v>
      </c>
      <c r="M145" s="5">
        <f t="shared" si="16"/>
        <v>6.55</v>
      </c>
      <c r="N145" s="5" t="str">
        <f t="shared" si="17"/>
        <v>Đạt</v>
      </c>
      <c r="U145" s="1">
        <v>212148</v>
      </c>
      <c r="V145" s="1">
        <v>4</v>
      </c>
      <c r="X145" s="1">
        <v>212148</v>
      </c>
      <c r="Y145" s="1">
        <v>2.2000000000000002</v>
      </c>
      <c r="AA145" s="1">
        <v>212339</v>
      </c>
      <c r="AC145" s="1">
        <v>3.25</v>
      </c>
    </row>
    <row r="146" spans="1:29" ht="20.100000000000001" customHeight="1" x14ac:dyDescent="0.25">
      <c r="A146" s="4">
        <v>145</v>
      </c>
      <c r="B146" s="6" t="s">
        <v>101</v>
      </c>
      <c r="C146" s="4" t="s">
        <v>32</v>
      </c>
      <c r="D146" s="4">
        <v>212211</v>
      </c>
      <c r="E146" s="4">
        <f t="shared" si="12"/>
        <v>5.6</v>
      </c>
      <c r="F146" s="4">
        <f t="shared" si="13"/>
        <v>5.5</v>
      </c>
      <c r="G146" s="4">
        <f t="shared" si="14"/>
        <v>2.6</v>
      </c>
      <c r="H146" s="4">
        <v>3</v>
      </c>
      <c r="I146" s="4">
        <v>4.25</v>
      </c>
      <c r="J146" s="4">
        <v>2.75</v>
      </c>
      <c r="K146" s="4">
        <v>10</v>
      </c>
      <c r="L146" s="5">
        <f t="shared" si="15"/>
        <v>3.33</v>
      </c>
      <c r="M146" s="5">
        <f t="shared" si="16"/>
        <v>4.26</v>
      </c>
      <c r="N146" s="5" t="str">
        <f t="shared" si="17"/>
        <v xml:space="preserve"> Hỏng</v>
      </c>
      <c r="U146" s="1">
        <v>212149</v>
      </c>
      <c r="V146" s="1">
        <v>8.8000000000000007</v>
      </c>
      <c r="X146" s="1">
        <v>212149</v>
      </c>
      <c r="Y146" s="1">
        <v>9.4</v>
      </c>
      <c r="AA146" s="1">
        <v>212340</v>
      </c>
      <c r="AC146" s="1" t="s">
        <v>484</v>
      </c>
    </row>
    <row r="147" spans="1:29" ht="20.100000000000001" customHeight="1" x14ac:dyDescent="0.25">
      <c r="A147" s="4">
        <v>146</v>
      </c>
      <c r="B147" s="6" t="s">
        <v>344</v>
      </c>
      <c r="C147" s="4" t="s">
        <v>32</v>
      </c>
      <c r="D147" s="4">
        <v>212226</v>
      </c>
      <c r="E147" s="4">
        <f t="shared" si="12"/>
        <v>5</v>
      </c>
      <c r="F147" s="4">
        <f t="shared" si="13"/>
        <v>3.25</v>
      </c>
      <c r="G147" s="4">
        <f t="shared" si="14"/>
        <v>2.6</v>
      </c>
      <c r="H147" s="4">
        <v>3.25</v>
      </c>
      <c r="I147" s="4">
        <v>3.75</v>
      </c>
      <c r="J147" s="4">
        <v>7.5</v>
      </c>
      <c r="K147" s="4">
        <v>14.5</v>
      </c>
      <c r="L147" s="5">
        <f t="shared" si="15"/>
        <v>4.83</v>
      </c>
      <c r="M147" s="5">
        <f t="shared" si="16"/>
        <v>3.92</v>
      </c>
      <c r="N147" s="5" t="str">
        <f t="shared" si="17"/>
        <v xml:space="preserve"> Hỏng</v>
      </c>
      <c r="U147" s="1">
        <v>212150</v>
      </c>
      <c r="V147" s="1">
        <v>7.8</v>
      </c>
      <c r="X147" s="1">
        <v>212150</v>
      </c>
      <c r="Y147" s="1">
        <v>2.6</v>
      </c>
      <c r="AA147" s="1">
        <v>212342</v>
      </c>
      <c r="AC147" s="1">
        <v>5.5</v>
      </c>
    </row>
    <row r="148" spans="1:29" ht="20.100000000000001" customHeight="1" x14ac:dyDescent="0.25">
      <c r="A148" s="4">
        <v>147</v>
      </c>
      <c r="B148" s="6" t="s">
        <v>347</v>
      </c>
      <c r="C148" s="4" t="s">
        <v>32</v>
      </c>
      <c r="D148" s="4">
        <v>212231</v>
      </c>
      <c r="E148" s="4">
        <f t="shared" si="12"/>
        <v>4.4000000000000004</v>
      </c>
      <c r="F148" s="4">
        <f t="shared" si="13"/>
        <v>4.25</v>
      </c>
      <c r="G148" s="4">
        <f t="shared" si="14"/>
        <v>3.8</v>
      </c>
      <c r="H148" s="4">
        <v>3.5</v>
      </c>
      <c r="I148" s="4">
        <v>4.25</v>
      </c>
      <c r="J148" s="4">
        <v>6.5</v>
      </c>
      <c r="K148" s="4">
        <v>14.25</v>
      </c>
      <c r="L148" s="5">
        <f t="shared" si="15"/>
        <v>4.75</v>
      </c>
      <c r="M148" s="5">
        <f t="shared" si="16"/>
        <v>4.3</v>
      </c>
      <c r="N148" s="5" t="str">
        <f t="shared" si="17"/>
        <v xml:space="preserve"> Hỏng</v>
      </c>
      <c r="U148" s="1">
        <v>212151</v>
      </c>
      <c r="V148" s="1">
        <v>6.4</v>
      </c>
      <c r="X148" s="1">
        <v>212151</v>
      </c>
      <c r="Y148" s="1">
        <v>5.4</v>
      </c>
      <c r="AA148" s="1">
        <v>212344</v>
      </c>
      <c r="AC148" s="1">
        <v>3.75</v>
      </c>
    </row>
    <row r="149" spans="1:29" ht="20.100000000000001" customHeight="1" x14ac:dyDescent="0.25">
      <c r="A149" s="4">
        <v>148</v>
      </c>
      <c r="B149" s="6" t="s">
        <v>116</v>
      </c>
      <c r="C149" s="4" t="s">
        <v>32</v>
      </c>
      <c r="D149" s="4">
        <v>212247</v>
      </c>
      <c r="E149" s="4">
        <f t="shared" si="12"/>
        <v>2.4</v>
      </c>
      <c r="F149" s="4">
        <f t="shared" si="13"/>
        <v>5</v>
      </c>
      <c r="G149" s="4">
        <f t="shared" si="14"/>
        <v>2.8</v>
      </c>
      <c r="H149" s="4">
        <v>3.25</v>
      </c>
      <c r="I149" s="4">
        <v>2.75</v>
      </c>
      <c r="J149" s="4">
        <v>2</v>
      </c>
      <c r="K149" s="4">
        <v>8</v>
      </c>
      <c r="L149" s="5">
        <f t="shared" si="15"/>
        <v>2.67</v>
      </c>
      <c r="M149" s="5">
        <f t="shared" si="16"/>
        <v>3.22</v>
      </c>
      <c r="N149" s="5" t="str">
        <f t="shared" si="17"/>
        <v xml:space="preserve"> Hỏng</v>
      </c>
      <c r="U149" s="1">
        <v>212152</v>
      </c>
      <c r="V149" s="1">
        <v>2.8</v>
      </c>
      <c r="X149" s="1">
        <v>212152</v>
      </c>
      <c r="Y149" s="1">
        <v>3</v>
      </c>
      <c r="AA149" s="1">
        <v>212355</v>
      </c>
      <c r="AC149" s="1">
        <v>3.5</v>
      </c>
    </row>
    <row r="150" spans="1:29" ht="20.100000000000001" customHeight="1" x14ac:dyDescent="0.25">
      <c r="A150" s="4">
        <v>149</v>
      </c>
      <c r="B150" s="6" t="s">
        <v>354</v>
      </c>
      <c r="C150" s="4" t="s">
        <v>32</v>
      </c>
      <c r="D150" s="4">
        <v>212248</v>
      </c>
      <c r="E150" s="4">
        <f t="shared" si="12"/>
        <v>2.8</v>
      </c>
      <c r="F150" s="4">
        <f t="shared" si="13"/>
        <v>3</v>
      </c>
      <c r="G150" s="4">
        <f t="shared" si="14"/>
        <v>4</v>
      </c>
      <c r="H150" s="4">
        <v>3.75</v>
      </c>
      <c r="I150" s="4">
        <v>5.75</v>
      </c>
      <c r="J150" s="4">
        <v>7.5</v>
      </c>
      <c r="K150" s="4">
        <v>17</v>
      </c>
      <c r="L150" s="5">
        <f t="shared" si="15"/>
        <v>5.67</v>
      </c>
      <c r="M150" s="5">
        <f t="shared" si="16"/>
        <v>3.87</v>
      </c>
      <c r="N150" s="5" t="str">
        <f t="shared" si="17"/>
        <v xml:space="preserve"> Hỏng</v>
      </c>
      <c r="U150" s="1">
        <v>212153</v>
      </c>
      <c r="V150" s="1">
        <v>3.8</v>
      </c>
      <c r="X150" s="1">
        <v>212153</v>
      </c>
      <c r="Y150" s="1">
        <v>2.4</v>
      </c>
      <c r="AA150" s="1">
        <v>212356</v>
      </c>
      <c r="AC150" s="1">
        <v>5.75</v>
      </c>
    </row>
    <row r="151" spans="1:29" ht="20.100000000000001" customHeight="1" x14ac:dyDescent="0.25">
      <c r="A151" s="4">
        <v>150</v>
      </c>
      <c r="B151" s="6" t="s">
        <v>122</v>
      </c>
      <c r="C151" s="4" t="s">
        <v>32</v>
      </c>
      <c r="D151" s="4">
        <v>212258</v>
      </c>
      <c r="E151" s="4">
        <f t="shared" si="12"/>
        <v>5.4</v>
      </c>
      <c r="F151" s="4">
        <f t="shared" si="13"/>
        <v>4.75</v>
      </c>
      <c r="G151" s="4">
        <f t="shared" si="14"/>
        <v>3.8</v>
      </c>
      <c r="H151" s="4">
        <v>6.75</v>
      </c>
      <c r="I151" s="4">
        <v>6</v>
      </c>
      <c r="J151" s="4">
        <v>2.75</v>
      </c>
      <c r="K151" s="4">
        <v>15.5</v>
      </c>
      <c r="L151" s="5">
        <f t="shared" si="15"/>
        <v>5.17</v>
      </c>
      <c r="M151" s="5">
        <f t="shared" si="16"/>
        <v>4.78</v>
      </c>
      <c r="N151" s="5" t="str">
        <f t="shared" si="17"/>
        <v xml:space="preserve"> Hỏng</v>
      </c>
      <c r="U151" s="1">
        <v>212154</v>
      </c>
      <c r="V151" s="1">
        <v>3.2</v>
      </c>
      <c r="X151" s="1">
        <v>212154</v>
      </c>
      <c r="Y151" s="1">
        <v>2.6</v>
      </c>
      <c r="AA151" s="1">
        <v>212359</v>
      </c>
      <c r="AC151" s="1">
        <v>5.75</v>
      </c>
    </row>
    <row r="152" spans="1:29" ht="20.100000000000001" customHeight="1" x14ac:dyDescent="0.25">
      <c r="A152" s="4">
        <v>151</v>
      </c>
      <c r="B152" s="6" t="s">
        <v>364</v>
      </c>
      <c r="C152" s="4" t="s">
        <v>32</v>
      </c>
      <c r="D152" s="4">
        <v>212270</v>
      </c>
      <c r="E152" s="4">
        <f t="shared" si="12"/>
        <v>3.4</v>
      </c>
      <c r="F152" s="4">
        <f t="shared" si="13"/>
        <v>6.5</v>
      </c>
      <c r="G152" s="4">
        <f t="shared" si="14"/>
        <v>3.2</v>
      </c>
      <c r="H152" s="4">
        <v>4.5</v>
      </c>
      <c r="I152" s="4">
        <v>5</v>
      </c>
      <c r="J152" s="4">
        <v>8</v>
      </c>
      <c r="K152" s="4">
        <v>17.5</v>
      </c>
      <c r="L152" s="5">
        <f t="shared" si="15"/>
        <v>5.83</v>
      </c>
      <c r="M152" s="5">
        <f t="shared" si="16"/>
        <v>4.7300000000000004</v>
      </c>
      <c r="N152" s="5" t="str">
        <f t="shared" si="17"/>
        <v xml:space="preserve"> Hỏng</v>
      </c>
      <c r="U152" s="1">
        <v>212155</v>
      </c>
      <c r="V152" s="1">
        <v>4.4000000000000004</v>
      </c>
      <c r="X152" s="1">
        <v>212155</v>
      </c>
      <c r="Y152" s="1">
        <v>1.6</v>
      </c>
      <c r="AA152" s="1">
        <v>212361</v>
      </c>
      <c r="AC152" s="1" t="s">
        <v>484</v>
      </c>
    </row>
    <row r="153" spans="1:29" ht="20.100000000000001" customHeight="1" x14ac:dyDescent="0.25">
      <c r="A153" s="4">
        <v>152</v>
      </c>
      <c r="B153" s="6" t="s">
        <v>371</v>
      </c>
      <c r="C153" s="4" t="s">
        <v>32</v>
      </c>
      <c r="D153" s="4">
        <v>212287</v>
      </c>
      <c r="E153" s="4">
        <f t="shared" si="12"/>
        <v>3</v>
      </c>
      <c r="F153" s="4">
        <f t="shared" si="13"/>
        <v>4</v>
      </c>
      <c r="G153" s="4">
        <f t="shared" si="14"/>
        <v>4.2</v>
      </c>
      <c r="H153" s="4">
        <v>3.25</v>
      </c>
      <c r="I153" s="4">
        <v>5.5</v>
      </c>
      <c r="J153" s="4">
        <v>8.75</v>
      </c>
      <c r="K153" s="4">
        <v>17.5</v>
      </c>
      <c r="L153" s="5">
        <f t="shared" si="15"/>
        <v>5.83</v>
      </c>
      <c r="M153" s="5">
        <f t="shared" si="16"/>
        <v>4.26</v>
      </c>
      <c r="N153" s="5" t="str">
        <f t="shared" si="17"/>
        <v xml:space="preserve"> Hỏng</v>
      </c>
      <c r="U153" s="1">
        <v>212156</v>
      </c>
      <c r="V153" s="1">
        <v>4.2</v>
      </c>
      <c r="X153" s="1">
        <v>212156</v>
      </c>
      <c r="Y153" s="1">
        <v>3.2</v>
      </c>
      <c r="AA153" s="1">
        <v>212362</v>
      </c>
      <c r="AC153" s="1">
        <v>6.5</v>
      </c>
    </row>
    <row r="154" spans="1:29" ht="20.100000000000001" customHeight="1" x14ac:dyDescent="0.25">
      <c r="A154" s="4">
        <v>153</v>
      </c>
      <c r="B154" s="6" t="s">
        <v>140</v>
      </c>
      <c r="C154" s="4" t="s">
        <v>32</v>
      </c>
      <c r="D154" s="4">
        <v>212295</v>
      </c>
      <c r="E154" s="4">
        <f t="shared" si="12"/>
        <v>4.8</v>
      </c>
      <c r="F154" s="4">
        <f t="shared" si="13"/>
        <v>4.75</v>
      </c>
      <c r="G154" s="4">
        <f t="shared" si="14"/>
        <v>4</v>
      </c>
      <c r="H154" s="4">
        <v>4.25</v>
      </c>
      <c r="I154" s="4">
        <v>5</v>
      </c>
      <c r="J154" s="4">
        <v>2.5</v>
      </c>
      <c r="K154" s="4">
        <v>11.75</v>
      </c>
      <c r="L154" s="5">
        <f t="shared" si="15"/>
        <v>3.92</v>
      </c>
      <c r="M154" s="5">
        <f t="shared" si="16"/>
        <v>4.37</v>
      </c>
      <c r="N154" s="5" t="str">
        <f t="shared" si="17"/>
        <v xml:space="preserve"> Hỏng</v>
      </c>
      <c r="U154" s="1">
        <v>212157</v>
      </c>
      <c r="V154" s="1">
        <v>5.4</v>
      </c>
      <c r="X154" s="1">
        <v>212157</v>
      </c>
      <c r="Y154" s="1">
        <v>3.4</v>
      </c>
      <c r="AA154" s="1">
        <v>212364</v>
      </c>
      <c r="AC154" s="1">
        <v>5.5</v>
      </c>
    </row>
    <row r="155" spans="1:29" ht="20.100000000000001" customHeight="1" x14ac:dyDescent="0.25">
      <c r="A155" s="4">
        <v>154</v>
      </c>
      <c r="B155" s="6" t="s">
        <v>141</v>
      </c>
      <c r="C155" s="4" t="s">
        <v>32</v>
      </c>
      <c r="D155" s="4">
        <v>212296</v>
      </c>
      <c r="E155" s="4">
        <f t="shared" si="12"/>
        <v>4.4000000000000004</v>
      </c>
      <c r="F155" s="4">
        <f t="shared" si="13"/>
        <v>3.25</v>
      </c>
      <c r="G155" s="4">
        <f t="shared" si="14"/>
        <v>2</v>
      </c>
      <c r="H155" s="4">
        <v>2.25</v>
      </c>
      <c r="I155" s="4">
        <v>4.25</v>
      </c>
      <c r="J155" s="4">
        <v>1.75</v>
      </c>
      <c r="K155" s="4">
        <v>8.25</v>
      </c>
      <c r="L155" s="5">
        <f t="shared" si="15"/>
        <v>2.75</v>
      </c>
      <c r="M155" s="5">
        <f t="shared" si="16"/>
        <v>3.1</v>
      </c>
      <c r="N155" s="5" t="str">
        <f t="shared" si="17"/>
        <v xml:space="preserve"> Hỏng</v>
      </c>
      <c r="U155" s="1">
        <v>212158</v>
      </c>
      <c r="V155" s="1">
        <v>3.8</v>
      </c>
      <c r="X155" s="1">
        <v>212158</v>
      </c>
      <c r="Y155" s="1">
        <v>2</v>
      </c>
      <c r="AA155" s="1">
        <v>212366</v>
      </c>
      <c r="AC155" s="1" t="s">
        <v>484</v>
      </c>
    </row>
    <row r="156" spans="1:29" ht="20.100000000000001" customHeight="1" x14ac:dyDescent="0.25">
      <c r="A156" s="4">
        <v>155</v>
      </c>
      <c r="B156" s="6" t="s">
        <v>143</v>
      </c>
      <c r="C156" s="4" t="s">
        <v>32</v>
      </c>
      <c r="D156" s="4">
        <v>212302</v>
      </c>
      <c r="E156" s="4">
        <f t="shared" si="12"/>
        <v>6.8</v>
      </c>
      <c r="F156" s="4">
        <f t="shared" si="13"/>
        <v>4.75</v>
      </c>
      <c r="G156" s="4">
        <f t="shared" si="14"/>
        <v>2.8</v>
      </c>
      <c r="H156" s="4">
        <v>5</v>
      </c>
      <c r="I156" s="4">
        <v>3.75</v>
      </c>
      <c r="J156" s="4">
        <v>3.25</v>
      </c>
      <c r="K156" s="4">
        <v>12</v>
      </c>
      <c r="L156" s="5">
        <f t="shared" si="15"/>
        <v>4</v>
      </c>
      <c r="M156" s="5">
        <f t="shared" si="16"/>
        <v>4.59</v>
      </c>
      <c r="N156" s="5" t="str">
        <f t="shared" si="17"/>
        <v xml:space="preserve"> Hỏng</v>
      </c>
      <c r="U156" s="1">
        <v>212159</v>
      </c>
      <c r="V156" s="1">
        <v>6</v>
      </c>
      <c r="X156" s="1">
        <v>212159</v>
      </c>
      <c r="Y156" s="1">
        <v>3.6</v>
      </c>
      <c r="AA156" s="1">
        <v>212367</v>
      </c>
      <c r="AC156" s="1" t="s">
        <v>480</v>
      </c>
    </row>
    <row r="157" spans="1:29" ht="20.100000000000001" customHeight="1" x14ac:dyDescent="0.25">
      <c r="A157" s="4">
        <v>156</v>
      </c>
      <c r="B157" s="6" t="s">
        <v>144</v>
      </c>
      <c r="C157" s="4" t="s">
        <v>32</v>
      </c>
      <c r="D157" s="4">
        <v>212303</v>
      </c>
      <c r="E157" s="4">
        <f t="shared" si="12"/>
        <v>6</v>
      </c>
      <c r="F157" s="4">
        <f t="shared" si="13"/>
        <v>6.75</v>
      </c>
      <c r="G157" s="4">
        <f t="shared" si="14"/>
        <v>5.6</v>
      </c>
      <c r="H157" s="4">
        <v>6</v>
      </c>
      <c r="I157" s="4">
        <v>6</v>
      </c>
      <c r="J157" s="4">
        <v>3.25</v>
      </c>
      <c r="K157" s="4">
        <v>15.25</v>
      </c>
      <c r="L157" s="5">
        <f t="shared" si="15"/>
        <v>5.08</v>
      </c>
      <c r="M157" s="5">
        <f t="shared" si="16"/>
        <v>5.86</v>
      </c>
      <c r="N157" s="5" t="str">
        <f t="shared" si="17"/>
        <v>Đạt</v>
      </c>
      <c r="U157" s="1">
        <v>212160</v>
      </c>
      <c r="V157" s="1">
        <v>2.6</v>
      </c>
      <c r="X157" s="1">
        <v>212160</v>
      </c>
      <c r="Y157" s="1">
        <v>3</v>
      </c>
      <c r="AA157" s="1">
        <v>212368</v>
      </c>
      <c r="AC157" s="1">
        <v>6.25</v>
      </c>
    </row>
    <row r="158" spans="1:29" ht="20.100000000000001" customHeight="1" x14ac:dyDescent="0.25">
      <c r="A158" s="4">
        <v>157</v>
      </c>
      <c r="B158" s="6" t="s">
        <v>381</v>
      </c>
      <c r="C158" s="4" t="s">
        <v>32</v>
      </c>
      <c r="D158" s="4">
        <v>212311</v>
      </c>
      <c r="E158" s="4">
        <f t="shared" si="12"/>
        <v>2.8</v>
      </c>
      <c r="F158" s="4">
        <f t="shared" si="13"/>
        <v>6.5</v>
      </c>
      <c r="G158" s="4">
        <f t="shared" si="14"/>
        <v>4.2</v>
      </c>
      <c r="H158" s="4">
        <v>3.25</v>
      </c>
      <c r="I158" s="4">
        <v>5.75</v>
      </c>
      <c r="J158" s="4">
        <v>7.5</v>
      </c>
      <c r="K158" s="4">
        <v>16.5</v>
      </c>
      <c r="L158" s="5">
        <f t="shared" si="15"/>
        <v>5.5</v>
      </c>
      <c r="M158" s="5">
        <f t="shared" si="16"/>
        <v>4.75</v>
      </c>
      <c r="N158" s="5" t="str">
        <f t="shared" si="17"/>
        <v xml:space="preserve"> Hỏng</v>
      </c>
      <c r="U158" s="1">
        <v>212161</v>
      </c>
      <c r="V158" s="1">
        <v>6.2</v>
      </c>
      <c r="X158" s="1">
        <v>212161</v>
      </c>
      <c r="Y158" s="1">
        <v>5</v>
      </c>
      <c r="AA158" s="1">
        <v>212373</v>
      </c>
      <c r="AC158" s="1">
        <v>6.25</v>
      </c>
    </row>
    <row r="159" spans="1:29" ht="20.100000000000001" customHeight="1" x14ac:dyDescent="0.25">
      <c r="A159" s="4">
        <v>158</v>
      </c>
      <c r="B159" s="6" t="s">
        <v>151</v>
      </c>
      <c r="C159" s="4" t="s">
        <v>32</v>
      </c>
      <c r="D159" s="4">
        <v>212320</v>
      </c>
      <c r="E159" s="4">
        <f t="shared" si="12"/>
        <v>2.8</v>
      </c>
      <c r="F159" s="4">
        <f t="shared" si="13"/>
        <v>3.5</v>
      </c>
      <c r="G159" s="4">
        <f t="shared" si="14"/>
        <v>2.4</v>
      </c>
      <c r="H159" s="4">
        <v>4</v>
      </c>
      <c r="I159" s="4">
        <v>2.5</v>
      </c>
      <c r="J159" s="4">
        <v>1.75</v>
      </c>
      <c r="K159" s="4">
        <v>8.25</v>
      </c>
      <c r="L159" s="5">
        <f t="shared" si="15"/>
        <v>2.75</v>
      </c>
      <c r="M159" s="5">
        <f t="shared" si="16"/>
        <v>2.86</v>
      </c>
      <c r="N159" s="5" t="str">
        <f t="shared" si="17"/>
        <v xml:space="preserve"> Hỏng</v>
      </c>
      <c r="U159" s="1">
        <v>212162</v>
      </c>
      <c r="V159" s="1">
        <v>5.4</v>
      </c>
      <c r="X159" s="1">
        <v>212162</v>
      </c>
      <c r="Y159" s="1">
        <v>3.4</v>
      </c>
      <c r="AA159" s="1">
        <v>212374</v>
      </c>
      <c r="AC159" s="1">
        <v>5.5</v>
      </c>
    </row>
    <row r="160" spans="1:29" ht="20.100000000000001" customHeight="1" x14ac:dyDescent="0.25">
      <c r="A160" s="4">
        <v>159</v>
      </c>
      <c r="B160" s="6" t="s">
        <v>154</v>
      </c>
      <c r="C160" s="4" t="s">
        <v>32</v>
      </c>
      <c r="D160" s="4">
        <v>212325</v>
      </c>
      <c r="E160" s="4">
        <f t="shared" si="12"/>
        <v>5</v>
      </c>
      <c r="F160" s="4">
        <f t="shared" si="13"/>
        <v>4</v>
      </c>
      <c r="G160" s="4">
        <f t="shared" si="14"/>
        <v>4.5999999999999996</v>
      </c>
      <c r="H160" s="4">
        <v>5.75</v>
      </c>
      <c r="I160" s="4">
        <v>6.25</v>
      </c>
      <c r="J160" s="4">
        <v>2.5</v>
      </c>
      <c r="K160" s="4">
        <v>14.5</v>
      </c>
      <c r="L160" s="5">
        <f t="shared" si="15"/>
        <v>4.83</v>
      </c>
      <c r="M160" s="5">
        <f t="shared" si="16"/>
        <v>4.6100000000000003</v>
      </c>
      <c r="N160" s="5" t="str">
        <f t="shared" si="17"/>
        <v xml:space="preserve"> Hỏng</v>
      </c>
      <c r="U160" s="1">
        <v>212163</v>
      </c>
      <c r="V160" s="1">
        <v>6.4</v>
      </c>
      <c r="X160" s="1">
        <v>212163</v>
      </c>
      <c r="Y160" s="1">
        <v>5.4</v>
      </c>
      <c r="AA160" s="1">
        <v>212377</v>
      </c>
      <c r="AC160" s="1">
        <v>5.75</v>
      </c>
    </row>
    <row r="161" spans="1:29" ht="20.100000000000001" customHeight="1" x14ac:dyDescent="0.25">
      <c r="A161" s="4">
        <v>160</v>
      </c>
      <c r="B161" s="6" t="s">
        <v>192</v>
      </c>
      <c r="C161" s="4" t="s">
        <v>32</v>
      </c>
      <c r="D161" s="4">
        <v>212411</v>
      </c>
      <c r="E161" s="4">
        <f t="shared" si="12"/>
        <v>5.6</v>
      </c>
      <c r="F161" s="4">
        <f t="shared" si="13"/>
        <v>4</v>
      </c>
      <c r="G161" s="4">
        <f t="shared" si="14"/>
        <v>3.6</v>
      </c>
      <c r="H161" s="4">
        <v>5.5</v>
      </c>
      <c r="I161" s="4">
        <v>4.75</v>
      </c>
      <c r="J161" s="4">
        <v>5</v>
      </c>
      <c r="K161" s="4">
        <v>15.25</v>
      </c>
      <c r="L161" s="5">
        <f t="shared" si="15"/>
        <v>5.08</v>
      </c>
      <c r="M161" s="5">
        <f t="shared" si="16"/>
        <v>4.57</v>
      </c>
      <c r="N161" s="5" t="str">
        <f t="shared" si="17"/>
        <v xml:space="preserve"> Hỏng</v>
      </c>
      <c r="U161" s="1">
        <v>212164</v>
      </c>
      <c r="V161" s="1">
        <v>2.8</v>
      </c>
      <c r="X161" s="1">
        <v>212164</v>
      </c>
      <c r="Y161" s="1">
        <v>2.4</v>
      </c>
      <c r="AA161" s="1">
        <v>212380</v>
      </c>
      <c r="AC161" s="1">
        <v>5.75</v>
      </c>
    </row>
    <row r="162" spans="1:29" ht="20.100000000000001" customHeight="1" x14ac:dyDescent="0.25">
      <c r="A162" s="4">
        <v>161</v>
      </c>
      <c r="B162" s="6" t="s">
        <v>195</v>
      </c>
      <c r="C162" s="4" t="s">
        <v>32</v>
      </c>
      <c r="D162" s="4">
        <v>212419</v>
      </c>
      <c r="E162" s="4">
        <f t="shared" si="12"/>
        <v>6</v>
      </c>
      <c r="F162" s="4">
        <f t="shared" si="13"/>
        <v>2.5</v>
      </c>
      <c r="G162" s="4">
        <f t="shared" si="14"/>
        <v>3.2</v>
      </c>
      <c r="H162" s="4">
        <v>6.5</v>
      </c>
      <c r="I162" s="4">
        <v>4.75</v>
      </c>
      <c r="J162" s="4">
        <v>3.75</v>
      </c>
      <c r="K162" s="4">
        <v>15</v>
      </c>
      <c r="L162" s="5">
        <f t="shared" si="15"/>
        <v>5</v>
      </c>
      <c r="M162" s="5">
        <f t="shared" si="16"/>
        <v>4.18</v>
      </c>
      <c r="N162" s="5" t="str">
        <f t="shared" si="17"/>
        <v xml:space="preserve"> Hỏng</v>
      </c>
      <c r="U162" s="1">
        <v>212165</v>
      </c>
      <c r="V162" s="1">
        <v>6.4</v>
      </c>
      <c r="X162" s="1">
        <v>212165</v>
      </c>
      <c r="Y162" s="1">
        <v>6.4</v>
      </c>
      <c r="AA162" s="1">
        <v>212381</v>
      </c>
      <c r="AC162" s="1">
        <v>3.75</v>
      </c>
    </row>
    <row r="163" spans="1:29" ht="20.100000000000001" customHeight="1" x14ac:dyDescent="0.25">
      <c r="A163" s="4">
        <v>162</v>
      </c>
      <c r="B163" s="6" t="s">
        <v>441</v>
      </c>
      <c r="C163" s="4" t="s">
        <v>32</v>
      </c>
      <c r="D163" s="4">
        <v>212424</v>
      </c>
      <c r="E163" s="4">
        <f t="shared" si="12"/>
        <v>2.4</v>
      </c>
      <c r="F163" s="4">
        <f t="shared" si="13"/>
        <v>2</v>
      </c>
      <c r="G163" s="4">
        <f t="shared" si="14"/>
        <v>2.6</v>
      </c>
      <c r="H163" s="4">
        <v>1.5</v>
      </c>
      <c r="I163" s="4">
        <v>4.75</v>
      </c>
      <c r="J163" s="4">
        <v>6.25</v>
      </c>
      <c r="K163" s="4">
        <v>12.5</v>
      </c>
      <c r="L163" s="5">
        <f t="shared" si="15"/>
        <v>4.17</v>
      </c>
      <c r="M163" s="5">
        <f t="shared" si="16"/>
        <v>2.79</v>
      </c>
      <c r="N163" s="5" t="str">
        <f t="shared" si="17"/>
        <v xml:space="preserve"> Hỏng</v>
      </c>
      <c r="U163" s="1">
        <v>212166</v>
      </c>
      <c r="V163" s="1">
        <v>2.4</v>
      </c>
      <c r="X163" s="1">
        <v>212166</v>
      </c>
      <c r="Y163" s="1">
        <v>3</v>
      </c>
      <c r="AA163" s="1">
        <v>212382</v>
      </c>
      <c r="AC163" s="1">
        <v>3.25</v>
      </c>
    </row>
    <row r="164" spans="1:29" ht="20.100000000000001" customHeight="1" x14ac:dyDescent="0.25">
      <c r="A164" s="4">
        <v>163</v>
      </c>
      <c r="B164" s="6" t="s">
        <v>199</v>
      </c>
      <c r="C164" s="4" t="s">
        <v>32</v>
      </c>
      <c r="D164" s="4">
        <v>212437</v>
      </c>
      <c r="E164" s="4">
        <f t="shared" si="12"/>
        <v>3.6</v>
      </c>
      <c r="F164" s="4">
        <f t="shared" si="13"/>
        <v>2.5</v>
      </c>
      <c r="G164" s="4">
        <f t="shared" si="14"/>
        <v>1.8</v>
      </c>
      <c r="H164" s="4">
        <v>2.25</v>
      </c>
      <c r="I164" s="4">
        <v>3</v>
      </c>
      <c r="J164" s="4">
        <v>3.25</v>
      </c>
      <c r="K164" s="4">
        <v>8.5</v>
      </c>
      <c r="L164" s="5">
        <f t="shared" si="15"/>
        <v>2.83</v>
      </c>
      <c r="M164" s="5">
        <f t="shared" si="16"/>
        <v>2.68</v>
      </c>
      <c r="N164" s="5" t="str">
        <f t="shared" si="17"/>
        <v xml:space="preserve"> Hỏng</v>
      </c>
      <c r="U164" s="1">
        <v>212167</v>
      </c>
      <c r="V164" s="1">
        <v>3.2</v>
      </c>
      <c r="X164" s="1">
        <v>212167</v>
      </c>
      <c r="Y164" s="1">
        <v>1</v>
      </c>
      <c r="AA164" s="1">
        <v>212385</v>
      </c>
      <c r="AC164" s="1">
        <v>5.75</v>
      </c>
    </row>
    <row r="165" spans="1:29" ht="20.100000000000001" customHeight="1" x14ac:dyDescent="0.25">
      <c r="A165" s="4">
        <v>164</v>
      </c>
      <c r="B165" s="6" t="s">
        <v>455</v>
      </c>
      <c r="C165" s="4" t="s">
        <v>32</v>
      </c>
      <c r="D165" s="4">
        <v>212446</v>
      </c>
      <c r="E165" s="4">
        <f t="shared" si="12"/>
        <v>3.4</v>
      </c>
      <c r="F165" s="4">
        <f t="shared" si="13"/>
        <v>7</v>
      </c>
      <c r="G165" s="4">
        <f t="shared" si="14"/>
        <v>2.8</v>
      </c>
      <c r="H165" s="4">
        <v>6</v>
      </c>
      <c r="I165" s="4">
        <v>6.5</v>
      </c>
      <c r="J165" s="4">
        <v>7.75</v>
      </c>
      <c r="K165" s="4">
        <v>20.25</v>
      </c>
      <c r="L165" s="5">
        <f t="shared" si="15"/>
        <v>6.75</v>
      </c>
      <c r="M165" s="5">
        <f t="shared" si="16"/>
        <v>4.99</v>
      </c>
      <c r="N165" s="5" t="str">
        <f t="shared" si="17"/>
        <v xml:space="preserve"> Hỏng</v>
      </c>
      <c r="U165" s="1">
        <v>212168</v>
      </c>
      <c r="V165" s="1">
        <v>4.4000000000000004</v>
      </c>
      <c r="X165" s="1">
        <v>212168</v>
      </c>
      <c r="Y165" s="1">
        <v>4.8</v>
      </c>
      <c r="AA165" s="1">
        <v>212386</v>
      </c>
      <c r="AC165" s="1">
        <v>5.75</v>
      </c>
    </row>
    <row r="166" spans="1:29" ht="20.100000000000001" customHeight="1" x14ac:dyDescent="0.25">
      <c r="A166" s="4">
        <v>165</v>
      </c>
      <c r="B166" s="6" t="s">
        <v>213</v>
      </c>
      <c r="C166" s="4" t="s">
        <v>32</v>
      </c>
      <c r="D166" s="4">
        <v>212465</v>
      </c>
      <c r="E166" s="4">
        <f t="shared" si="12"/>
        <v>5.2</v>
      </c>
      <c r="F166" s="4">
        <f t="shared" si="13"/>
        <v>6.25</v>
      </c>
      <c r="G166" s="4">
        <f t="shared" si="14"/>
        <v>3.6</v>
      </c>
      <c r="H166" s="4">
        <v>2.5</v>
      </c>
      <c r="I166" s="4">
        <v>4</v>
      </c>
      <c r="J166" s="4">
        <v>2.25</v>
      </c>
      <c r="K166" s="4">
        <v>8.75</v>
      </c>
      <c r="L166" s="5">
        <f t="shared" si="15"/>
        <v>2.92</v>
      </c>
      <c r="M166" s="5">
        <f t="shared" si="16"/>
        <v>4.49</v>
      </c>
      <c r="N166" s="5" t="str">
        <f t="shared" si="17"/>
        <v xml:space="preserve"> Hỏng</v>
      </c>
      <c r="U166" s="1">
        <v>212169</v>
      </c>
      <c r="V166" s="1">
        <v>3.8</v>
      </c>
      <c r="X166" s="1">
        <v>212169</v>
      </c>
      <c r="Y166" s="1">
        <v>2.2000000000000002</v>
      </c>
      <c r="AA166" s="1">
        <v>212387</v>
      </c>
      <c r="AC166" s="1">
        <v>4.5</v>
      </c>
    </row>
    <row r="167" spans="1:29" ht="20.100000000000001" customHeight="1" x14ac:dyDescent="0.25">
      <c r="A167" s="4">
        <v>166</v>
      </c>
      <c r="B167" s="6" t="s">
        <v>13</v>
      </c>
      <c r="C167" s="4" t="s">
        <v>14</v>
      </c>
      <c r="D167" s="4">
        <v>212005</v>
      </c>
      <c r="E167" s="4">
        <f t="shared" si="12"/>
        <v>3.6</v>
      </c>
      <c r="F167" s="4">
        <f t="shared" si="13"/>
        <v>4</v>
      </c>
      <c r="G167" s="4">
        <f t="shared" si="14"/>
        <v>3.4</v>
      </c>
      <c r="H167" s="4">
        <v>4.75</v>
      </c>
      <c r="I167" s="4">
        <v>4.25</v>
      </c>
      <c r="J167" s="4">
        <v>3.25</v>
      </c>
      <c r="K167" s="4">
        <v>12.25</v>
      </c>
      <c r="L167" s="5">
        <f t="shared" si="15"/>
        <v>4.08</v>
      </c>
      <c r="M167" s="5">
        <f t="shared" si="16"/>
        <v>3.77</v>
      </c>
      <c r="N167" s="5" t="str">
        <f t="shared" si="17"/>
        <v xml:space="preserve"> Hỏng</v>
      </c>
      <c r="U167" s="1">
        <v>212170</v>
      </c>
      <c r="V167" s="1">
        <v>3</v>
      </c>
      <c r="X167" s="1">
        <v>212170</v>
      </c>
      <c r="Y167" s="1">
        <v>1.6</v>
      </c>
      <c r="AA167" s="1">
        <v>212390</v>
      </c>
      <c r="AC167" s="1">
        <v>5.5</v>
      </c>
    </row>
    <row r="168" spans="1:29" ht="20.100000000000001" customHeight="1" x14ac:dyDescent="0.25">
      <c r="A168" s="4">
        <v>167</v>
      </c>
      <c r="B168" s="6" t="s">
        <v>15</v>
      </c>
      <c r="C168" s="4" t="s">
        <v>14</v>
      </c>
      <c r="D168" s="4">
        <v>212006</v>
      </c>
      <c r="E168" s="4">
        <f t="shared" si="12"/>
        <v>8.8000000000000007</v>
      </c>
      <c r="F168" s="4">
        <f t="shared" si="13"/>
        <v>7.5</v>
      </c>
      <c r="G168" s="4">
        <f t="shared" si="14"/>
        <v>5.2</v>
      </c>
      <c r="H168" s="4">
        <v>7.75</v>
      </c>
      <c r="I168" s="4">
        <v>7.75</v>
      </c>
      <c r="J168" s="4">
        <v>4.25</v>
      </c>
      <c r="K168" s="4">
        <v>19.75</v>
      </c>
      <c r="L168" s="5">
        <f t="shared" si="15"/>
        <v>6.58</v>
      </c>
      <c r="M168" s="5">
        <f t="shared" si="16"/>
        <v>7.02</v>
      </c>
      <c r="N168" s="5" t="str">
        <f t="shared" si="17"/>
        <v>Đạt</v>
      </c>
      <c r="U168" s="1">
        <v>212171</v>
      </c>
      <c r="V168" s="1">
        <v>3</v>
      </c>
      <c r="X168" s="1">
        <v>212171</v>
      </c>
      <c r="Y168" s="1">
        <v>2.4</v>
      </c>
      <c r="AA168" s="1">
        <v>212392</v>
      </c>
      <c r="AC168" s="1" t="s">
        <v>484</v>
      </c>
    </row>
    <row r="169" spans="1:29" ht="20.100000000000001" customHeight="1" x14ac:dyDescent="0.25">
      <c r="A169" s="4">
        <v>168</v>
      </c>
      <c r="B169" s="6" t="s">
        <v>19</v>
      </c>
      <c r="C169" s="4" t="s">
        <v>14</v>
      </c>
      <c r="D169" s="4">
        <v>212010</v>
      </c>
      <c r="E169" s="4">
        <f t="shared" si="12"/>
        <v>8</v>
      </c>
      <c r="F169" s="4">
        <f t="shared" si="13"/>
        <v>5.75</v>
      </c>
      <c r="G169" s="4">
        <f t="shared" si="14"/>
        <v>7</v>
      </c>
      <c r="H169" s="4">
        <v>7.5</v>
      </c>
      <c r="I169" s="4">
        <v>6</v>
      </c>
      <c r="J169" s="4">
        <v>4.25</v>
      </c>
      <c r="K169" s="4">
        <v>17.75</v>
      </c>
      <c r="L169" s="5">
        <f t="shared" si="15"/>
        <v>5.92</v>
      </c>
      <c r="M169" s="5">
        <f t="shared" si="16"/>
        <v>6.67</v>
      </c>
      <c r="N169" s="5" t="str">
        <f t="shared" si="17"/>
        <v>Đạt</v>
      </c>
      <c r="U169" s="1">
        <v>212172</v>
      </c>
      <c r="V169" s="1">
        <v>2.8</v>
      </c>
      <c r="X169" s="1">
        <v>212172</v>
      </c>
      <c r="Y169" s="1">
        <v>2.4</v>
      </c>
      <c r="AA169" s="1">
        <v>212393</v>
      </c>
      <c r="AC169" s="1">
        <v>5.25</v>
      </c>
    </row>
    <row r="170" spans="1:29" ht="20.100000000000001" customHeight="1" x14ac:dyDescent="0.25">
      <c r="A170" s="4">
        <v>169</v>
      </c>
      <c r="B170" s="6" t="s">
        <v>34</v>
      </c>
      <c r="C170" s="4" t="s">
        <v>14</v>
      </c>
      <c r="D170" s="4">
        <v>212035</v>
      </c>
      <c r="E170" s="4">
        <f t="shared" si="12"/>
        <v>8.1999999999999993</v>
      </c>
      <c r="F170" s="4">
        <f t="shared" si="13"/>
        <v>5.25</v>
      </c>
      <c r="G170" s="4">
        <f t="shared" si="14"/>
        <v>4.4000000000000004</v>
      </c>
      <c r="H170" s="4">
        <v>7.5</v>
      </c>
      <c r="I170" s="4">
        <v>6.25</v>
      </c>
      <c r="J170" s="4">
        <v>3.5</v>
      </c>
      <c r="K170" s="4">
        <v>17.25</v>
      </c>
      <c r="L170" s="5">
        <f t="shared" si="15"/>
        <v>5.75</v>
      </c>
      <c r="M170" s="5">
        <f t="shared" si="16"/>
        <v>5.9</v>
      </c>
      <c r="N170" s="5" t="str">
        <f t="shared" si="17"/>
        <v>Đạt</v>
      </c>
      <c r="U170" s="1">
        <v>212173</v>
      </c>
      <c r="V170" s="1">
        <v>2.8</v>
      </c>
      <c r="X170" s="1">
        <v>212173</v>
      </c>
      <c r="Y170" s="1">
        <v>3.8</v>
      </c>
      <c r="AA170" s="1">
        <v>212394</v>
      </c>
      <c r="AC170" s="1" t="s">
        <v>484</v>
      </c>
    </row>
    <row r="171" spans="1:29" ht="20.100000000000001" customHeight="1" x14ac:dyDescent="0.25">
      <c r="A171" s="4">
        <v>170</v>
      </c>
      <c r="B171" s="6" t="s">
        <v>236</v>
      </c>
      <c r="C171" s="4" t="s">
        <v>14</v>
      </c>
      <c r="D171" s="4">
        <v>212042</v>
      </c>
      <c r="E171" s="4">
        <f t="shared" si="12"/>
        <v>3.6</v>
      </c>
      <c r="F171" s="4">
        <f t="shared" si="13"/>
        <v>3</v>
      </c>
      <c r="G171" s="4">
        <f t="shared" si="14"/>
        <v>2.4</v>
      </c>
      <c r="H171" s="4">
        <v>2.5</v>
      </c>
      <c r="I171" s="4">
        <v>5</v>
      </c>
      <c r="J171" s="4">
        <v>7.75</v>
      </c>
      <c r="K171" s="4">
        <v>15.25</v>
      </c>
      <c r="L171" s="5">
        <f t="shared" si="15"/>
        <v>5.08</v>
      </c>
      <c r="M171" s="5">
        <f t="shared" si="16"/>
        <v>3.52</v>
      </c>
      <c r="N171" s="5" t="str">
        <f t="shared" si="17"/>
        <v xml:space="preserve"> Hỏng</v>
      </c>
      <c r="U171" s="1">
        <v>212174</v>
      </c>
      <c r="V171" s="1">
        <v>6</v>
      </c>
      <c r="X171" s="1">
        <v>212174</v>
      </c>
      <c r="Y171" s="1">
        <v>5</v>
      </c>
      <c r="AA171" s="1">
        <v>212395</v>
      </c>
      <c r="AC171" s="1" t="s">
        <v>484</v>
      </c>
    </row>
    <row r="172" spans="1:29" ht="20.100000000000001" customHeight="1" x14ac:dyDescent="0.25">
      <c r="A172" s="4">
        <v>171</v>
      </c>
      <c r="B172" s="6" t="s">
        <v>248</v>
      </c>
      <c r="C172" s="4" t="s">
        <v>14</v>
      </c>
      <c r="D172" s="4">
        <v>212060</v>
      </c>
      <c r="E172" s="4">
        <f t="shared" si="12"/>
        <v>3.8</v>
      </c>
      <c r="F172" s="4">
        <f t="shared" si="13"/>
        <v>3.5</v>
      </c>
      <c r="G172" s="4">
        <f t="shared" si="14"/>
        <v>2.2000000000000002</v>
      </c>
      <c r="H172" s="4">
        <v>2.25</v>
      </c>
      <c r="I172" s="4">
        <v>4.5</v>
      </c>
      <c r="J172" s="4">
        <v>5.5</v>
      </c>
      <c r="K172" s="4">
        <v>12.25</v>
      </c>
      <c r="L172" s="5">
        <f t="shared" si="15"/>
        <v>4.08</v>
      </c>
      <c r="M172" s="5">
        <f t="shared" si="16"/>
        <v>3.4</v>
      </c>
      <c r="N172" s="5" t="str">
        <f t="shared" si="17"/>
        <v xml:space="preserve"> Hỏng</v>
      </c>
      <c r="U172" s="1">
        <v>212175</v>
      </c>
      <c r="V172" s="1">
        <v>8.6</v>
      </c>
      <c r="X172" s="1">
        <v>212175</v>
      </c>
      <c r="Y172" s="1">
        <v>5.4</v>
      </c>
      <c r="AA172" s="1">
        <v>212396</v>
      </c>
      <c r="AC172" s="1">
        <v>2.5</v>
      </c>
    </row>
    <row r="173" spans="1:29" ht="20.100000000000001" customHeight="1" x14ac:dyDescent="0.25">
      <c r="A173" s="4">
        <v>172</v>
      </c>
      <c r="B173" s="6" t="s">
        <v>46</v>
      </c>
      <c r="C173" s="4" t="s">
        <v>14</v>
      </c>
      <c r="D173" s="4">
        <v>212070</v>
      </c>
      <c r="E173" s="4">
        <f t="shared" si="12"/>
        <v>7</v>
      </c>
      <c r="F173" s="4">
        <f t="shared" si="13"/>
        <v>4.75</v>
      </c>
      <c r="G173" s="4">
        <f t="shared" si="14"/>
        <v>5.6</v>
      </c>
      <c r="H173" s="4">
        <v>6.25</v>
      </c>
      <c r="I173" s="4">
        <v>6.5</v>
      </c>
      <c r="J173" s="4">
        <v>6.25</v>
      </c>
      <c r="K173" s="4">
        <v>19</v>
      </c>
      <c r="L173" s="5">
        <f t="shared" si="15"/>
        <v>6.33</v>
      </c>
      <c r="M173" s="5">
        <f t="shared" si="16"/>
        <v>5.92</v>
      </c>
      <c r="N173" s="5" t="str">
        <f t="shared" si="17"/>
        <v>Đạt</v>
      </c>
      <c r="U173" s="1">
        <v>212176</v>
      </c>
      <c r="V173" s="1">
        <v>3.8</v>
      </c>
      <c r="X173" s="1">
        <v>212176</v>
      </c>
      <c r="Y173" s="1">
        <v>2</v>
      </c>
      <c r="AA173" s="1">
        <v>212400</v>
      </c>
      <c r="AC173" s="1" t="s">
        <v>481</v>
      </c>
    </row>
    <row r="174" spans="1:29" ht="20.100000000000001" customHeight="1" x14ac:dyDescent="0.25">
      <c r="A174" s="4">
        <v>173</v>
      </c>
      <c r="B174" s="6" t="s">
        <v>48</v>
      </c>
      <c r="C174" s="4" t="s">
        <v>14</v>
      </c>
      <c r="D174" s="4">
        <v>212073</v>
      </c>
      <c r="E174" s="4">
        <f t="shared" si="12"/>
        <v>4.8</v>
      </c>
      <c r="F174" s="4">
        <f t="shared" si="13"/>
        <v>6.25</v>
      </c>
      <c r="G174" s="4">
        <f t="shared" si="14"/>
        <v>4.8</v>
      </c>
      <c r="H174" s="4">
        <v>4.75</v>
      </c>
      <c r="I174" s="4">
        <v>4.25</v>
      </c>
      <c r="J174" s="4">
        <v>2.5</v>
      </c>
      <c r="K174" s="4">
        <v>11.5</v>
      </c>
      <c r="L174" s="5">
        <f t="shared" si="15"/>
        <v>3.83</v>
      </c>
      <c r="M174" s="5">
        <f t="shared" si="16"/>
        <v>4.92</v>
      </c>
      <c r="N174" s="5" t="str">
        <f t="shared" si="17"/>
        <v xml:space="preserve"> Hỏng</v>
      </c>
      <c r="U174" s="1">
        <v>212177</v>
      </c>
      <c r="V174" s="1">
        <v>3.4</v>
      </c>
      <c r="X174" s="1">
        <v>212177</v>
      </c>
      <c r="Y174" s="1">
        <v>2.8</v>
      </c>
      <c r="AA174" s="1">
        <v>212403</v>
      </c>
      <c r="AC174" s="1">
        <v>4.75</v>
      </c>
    </row>
    <row r="175" spans="1:29" ht="20.100000000000001" customHeight="1" x14ac:dyDescent="0.25">
      <c r="A175" s="4">
        <v>174</v>
      </c>
      <c r="B175" s="6" t="s">
        <v>258</v>
      </c>
      <c r="C175" s="4" t="s">
        <v>14</v>
      </c>
      <c r="D175" s="4">
        <v>212078</v>
      </c>
      <c r="E175" s="4">
        <f t="shared" si="12"/>
        <v>3.2</v>
      </c>
      <c r="F175" s="4">
        <f t="shared" si="13"/>
        <v>5.5</v>
      </c>
      <c r="G175" s="4">
        <f t="shared" si="14"/>
        <v>2</v>
      </c>
      <c r="H175" s="4">
        <v>4.75</v>
      </c>
      <c r="I175" s="4">
        <v>5.75</v>
      </c>
      <c r="J175" s="4">
        <v>6.5</v>
      </c>
      <c r="K175" s="4">
        <v>17</v>
      </c>
      <c r="L175" s="5">
        <f t="shared" si="15"/>
        <v>5.67</v>
      </c>
      <c r="M175" s="5">
        <f t="shared" si="16"/>
        <v>4.09</v>
      </c>
      <c r="N175" s="5" t="str">
        <f t="shared" si="17"/>
        <v xml:space="preserve"> Hỏng</v>
      </c>
      <c r="U175" s="1">
        <v>212178</v>
      </c>
      <c r="V175" s="1">
        <v>3</v>
      </c>
      <c r="X175" s="1">
        <v>212178</v>
      </c>
      <c r="Y175" s="1">
        <v>2.6</v>
      </c>
      <c r="AA175" s="1">
        <v>212406</v>
      </c>
      <c r="AC175" s="1">
        <v>4.75</v>
      </c>
    </row>
    <row r="176" spans="1:29" ht="20.100000000000001" customHeight="1" x14ac:dyDescent="0.25">
      <c r="A176" s="4">
        <v>175</v>
      </c>
      <c r="B176" s="6" t="s">
        <v>277</v>
      </c>
      <c r="C176" s="4" t="s">
        <v>14</v>
      </c>
      <c r="D176" s="4">
        <v>212113</v>
      </c>
      <c r="E176" s="4">
        <f t="shared" si="12"/>
        <v>4.5999999999999996</v>
      </c>
      <c r="F176" s="4">
        <f t="shared" si="13"/>
        <v>2.75</v>
      </c>
      <c r="G176" s="4">
        <f t="shared" si="14"/>
        <v>2.6</v>
      </c>
      <c r="H176" s="4">
        <v>4</v>
      </c>
      <c r="I176" s="4">
        <v>7.25</v>
      </c>
      <c r="J176" s="4">
        <v>7.75</v>
      </c>
      <c r="K176" s="4">
        <v>19</v>
      </c>
      <c r="L176" s="5">
        <f t="shared" si="15"/>
        <v>6.33</v>
      </c>
      <c r="M176" s="5">
        <f t="shared" si="16"/>
        <v>4.07</v>
      </c>
      <c r="N176" s="5" t="str">
        <f t="shared" si="17"/>
        <v xml:space="preserve"> Hỏng</v>
      </c>
      <c r="U176" s="1">
        <v>212179</v>
      </c>
      <c r="V176" s="1">
        <v>6.2</v>
      </c>
      <c r="X176" s="1">
        <v>212179</v>
      </c>
      <c r="Y176" s="1">
        <v>9</v>
      </c>
      <c r="AA176" s="1">
        <v>212407</v>
      </c>
      <c r="AC176" s="1">
        <v>5.5</v>
      </c>
    </row>
    <row r="177" spans="1:29" ht="20.100000000000001" customHeight="1" x14ac:dyDescent="0.25">
      <c r="A177" s="4">
        <v>176</v>
      </c>
      <c r="B177" s="6" t="s">
        <v>70</v>
      </c>
      <c r="C177" s="4" t="s">
        <v>14</v>
      </c>
      <c r="D177" s="4">
        <v>212123</v>
      </c>
      <c r="E177" s="4">
        <f t="shared" si="12"/>
        <v>8.4</v>
      </c>
      <c r="F177" s="4">
        <f t="shared" si="13"/>
        <v>5.5</v>
      </c>
      <c r="G177" s="4">
        <f t="shared" si="14"/>
        <v>3.4</v>
      </c>
      <c r="H177" s="4">
        <v>7.75</v>
      </c>
      <c r="I177" s="4">
        <v>4.75</v>
      </c>
      <c r="J177" s="4">
        <v>4.5</v>
      </c>
      <c r="K177" s="4">
        <v>17</v>
      </c>
      <c r="L177" s="5">
        <f t="shared" si="15"/>
        <v>5.67</v>
      </c>
      <c r="M177" s="5">
        <f t="shared" si="16"/>
        <v>5.74</v>
      </c>
      <c r="N177" s="5" t="str">
        <f t="shared" si="17"/>
        <v>Đạt</v>
      </c>
      <c r="U177" s="1">
        <v>212180</v>
      </c>
      <c r="V177" s="1">
        <v>2</v>
      </c>
      <c r="X177" s="1">
        <v>212180</v>
      </c>
      <c r="Y177" s="1">
        <v>3.4</v>
      </c>
      <c r="AA177" s="1">
        <v>212408</v>
      </c>
      <c r="AC177" s="1">
        <v>6.5</v>
      </c>
    </row>
    <row r="178" spans="1:29" ht="20.100000000000001" customHeight="1" x14ac:dyDescent="0.25">
      <c r="A178" s="4">
        <v>177</v>
      </c>
      <c r="B178" s="6" t="s">
        <v>285</v>
      </c>
      <c r="C178" s="4" t="s">
        <v>14</v>
      </c>
      <c r="D178" s="4">
        <v>212127</v>
      </c>
      <c r="E178" s="4">
        <f t="shared" si="12"/>
        <v>3.2</v>
      </c>
      <c r="F178" s="4">
        <f t="shared" si="13"/>
        <v>3.5</v>
      </c>
      <c r="G178" s="4">
        <f t="shared" si="14"/>
        <v>2.6</v>
      </c>
      <c r="H178" s="4">
        <v>3.5</v>
      </c>
      <c r="I178" s="4">
        <v>6.75</v>
      </c>
      <c r="J178" s="4">
        <v>7</v>
      </c>
      <c r="K178" s="4">
        <v>17.25</v>
      </c>
      <c r="L178" s="5">
        <f t="shared" si="15"/>
        <v>5.75</v>
      </c>
      <c r="M178" s="5">
        <f t="shared" si="16"/>
        <v>3.76</v>
      </c>
      <c r="N178" s="5" t="str">
        <f t="shared" si="17"/>
        <v xml:space="preserve"> Hỏng</v>
      </c>
      <c r="U178" s="1">
        <v>212181</v>
      </c>
      <c r="V178" s="1">
        <v>2.8</v>
      </c>
      <c r="X178" s="1">
        <v>212181</v>
      </c>
      <c r="Y178" s="1">
        <v>2.4</v>
      </c>
      <c r="AA178" s="1">
        <v>212409</v>
      </c>
      <c r="AC178" s="1" t="s">
        <v>484</v>
      </c>
    </row>
    <row r="179" spans="1:29" ht="20.100000000000001" customHeight="1" x14ac:dyDescent="0.25">
      <c r="A179" s="4">
        <v>178</v>
      </c>
      <c r="B179" s="6" t="s">
        <v>297</v>
      </c>
      <c r="C179" s="4" t="s">
        <v>14</v>
      </c>
      <c r="D179" s="4">
        <v>212148</v>
      </c>
      <c r="E179" s="4">
        <f t="shared" si="12"/>
        <v>4</v>
      </c>
      <c r="F179" s="4">
        <f t="shared" si="13"/>
        <v>3.25</v>
      </c>
      <c r="G179" s="4">
        <f t="shared" si="14"/>
        <v>2.2000000000000002</v>
      </c>
      <c r="H179" s="4">
        <v>3.25</v>
      </c>
      <c r="I179" s="4">
        <v>4.75</v>
      </c>
      <c r="J179" s="4">
        <v>6.5</v>
      </c>
      <c r="K179" s="4">
        <v>14.5</v>
      </c>
      <c r="L179" s="5">
        <f t="shared" si="15"/>
        <v>4.83</v>
      </c>
      <c r="M179" s="5">
        <f t="shared" si="16"/>
        <v>3.57</v>
      </c>
      <c r="N179" s="5" t="str">
        <f t="shared" si="17"/>
        <v xml:space="preserve"> Hỏng</v>
      </c>
      <c r="U179" s="1">
        <v>212182</v>
      </c>
      <c r="V179" s="1">
        <v>3.2</v>
      </c>
      <c r="X179" s="1">
        <v>212182</v>
      </c>
      <c r="Y179" s="1">
        <v>2.8</v>
      </c>
      <c r="AA179" s="1">
        <v>212411</v>
      </c>
      <c r="AC179" s="1" t="s">
        <v>480</v>
      </c>
    </row>
    <row r="180" spans="1:29" ht="20.100000000000001" customHeight="1" x14ac:dyDescent="0.25">
      <c r="A180" s="4">
        <v>179</v>
      </c>
      <c r="B180" s="6" t="s">
        <v>81</v>
      </c>
      <c r="C180" s="4" t="s">
        <v>14</v>
      </c>
      <c r="D180" s="4">
        <v>212150</v>
      </c>
      <c r="E180" s="4">
        <f t="shared" si="12"/>
        <v>7.8</v>
      </c>
      <c r="F180" s="4">
        <f t="shared" si="13"/>
        <v>4.5</v>
      </c>
      <c r="G180" s="4">
        <f t="shared" si="14"/>
        <v>2.6</v>
      </c>
      <c r="H180" s="4">
        <v>4.25</v>
      </c>
      <c r="I180" s="4">
        <v>5.25</v>
      </c>
      <c r="J180" s="4">
        <v>4.75</v>
      </c>
      <c r="K180" s="4">
        <v>14.25</v>
      </c>
      <c r="L180" s="5">
        <f t="shared" si="15"/>
        <v>4.75</v>
      </c>
      <c r="M180" s="5">
        <f t="shared" si="16"/>
        <v>4.91</v>
      </c>
      <c r="N180" s="5" t="str">
        <f t="shared" si="17"/>
        <v xml:space="preserve"> Hỏng</v>
      </c>
      <c r="U180" s="1">
        <v>212183</v>
      </c>
      <c r="V180" s="1">
        <v>2</v>
      </c>
      <c r="X180" s="1">
        <v>212183</v>
      </c>
      <c r="Y180" s="1">
        <v>3</v>
      </c>
      <c r="AA180" s="1">
        <v>212415</v>
      </c>
      <c r="AC180" s="1">
        <v>5.25</v>
      </c>
    </row>
    <row r="181" spans="1:29" ht="20.100000000000001" customHeight="1" x14ac:dyDescent="0.25">
      <c r="A181" s="4">
        <v>180</v>
      </c>
      <c r="B181" s="6" t="s">
        <v>300</v>
      </c>
      <c r="C181" s="4" t="s">
        <v>14</v>
      </c>
      <c r="D181" s="4">
        <v>212155</v>
      </c>
      <c r="E181" s="4">
        <f t="shared" si="12"/>
        <v>4.4000000000000004</v>
      </c>
      <c r="F181" s="4">
        <f t="shared" si="13"/>
        <v>3.5</v>
      </c>
      <c r="G181" s="4">
        <f t="shared" si="14"/>
        <v>1.6</v>
      </c>
      <c r="H181" s="4">
        <v>3.5</v>
      </c>
      <c r="I181" s="4">
        <v>5.75</v>
      </c>
      <c r="J181" s="4">
        <v>6.75</v>
      </c>
      <c r="K181" s="4">
        <v>16</v>
      </c>
      <c r="L181" s="5">
        <f t="shared" si="15"/>
        <v>5.33</v>
      </c>
      <c r="M181" s="5">
        <f t="shared" si="16"/>
        <v>3.71</v>
      </c>
      <c r="N181" s="5" t="str">
        <f t="shared" si="17"/>
        <v xml:space="preserve"> Hỏng</v>
      </c>
      <c r="U181" s="1">
        <v>212184</v>
      </c>
      <c r="V181" s="1">
        <v>2.4</v>
      </c>
      <c r="X181" s="1">
        <v>212184</v>
      </c>
      <c r="Y181" s="1">
        <v>2.4</v>
      </c>
      <c r="AA181" s="1">
        <v>212417</v>
      </c>
      <c r="AC181" s="1">
        <v>6.25</v>
      </c>
    </row>
    <row r="182" spans="1:29" ht="20.100000000000001" customHeight="1" x14ac:dyDescent="0.25">
      <c r="A182" s="4">
        <v>181</v>
      </c>
      <c r="B182" s="6" t="s">
        <v>84</v>
      </c>
      <c r="C182" s="4" t="s">
        <v>14</v>
      </c>
      <c r="D182" s="4">
        <v>212161</v>
      </c>
      <c r="E182" s="4">
        <f t="shared" si="12"/>
        <v>6.2</v>
      </c>
      <c r="F182" s="4">
        <f t="shared" si="13"/>
        <v>5.75</v>
      </c>
      <c r="G182" s="4">
        <f t="shared" si="14"/>
        <v>5</v>
      </c>
      <c r="H182" s="4">
        <v>7.25</v>
      </c>
      <c r="I182" s="4">
        <v>6.25</v>
      </c>
      <c r="J182" s="4">
        <v>1.75</v>
      </c>
      <c r="K182" s="4">
        <v>15.25</v>
      </c>
      <c r="L182" s="5">
        <f t="shared" si="15"/>
        <v>5.08</v>
      </c>
      <c r="M182" s="5">
        <f t="shared" si="16"/>
        <v>5.51</v>
      </c>
      <c r="N182" s="5" t="str">
        <f t="shared" si="17"/>
        <v>Đạt</v>
      </c>
      <c r="U182" s="1">
        <v>212185</v>
      </c>
      <c r="V182" s="1">
        <v>3.6</v>
      </c>
      <c r="X182" s="1">
        <v>212185</v>
      </c>
      <c r="Y182" s="1">
        <v>4.2</v>
      </c>
      <c r="AA182" s="1">
        <v>212419</v>
      </c>
      <c r="AC182" s="1">
        <v>2.5</v>
      </c>
    </row>
    <row r="183" spans="1:29" ht="20.100000000000001" customHeight="1" x14ac:dyDescent="0.25">
      <c r="A183" s="4">
        <v>182</v>
      </c>
      <c r="B183" s="6" t="s">
        <v>92</v>
      </c>
      <c r="C183" s="4" t="s">
        <v>14</v>
      </c>
      <c r="D183" s="4">
        <v>212190</v>
      </c>
      <c r="E183" s="4">
        <f t="shared" si="12"/>
        <v>6.8</v>
      </c>
      <c r="F183" s="4">
        <f t="shared" si="13"/>
        <v>7.5</v>
      </c>
      <c r="G183" s="4">
        <f t="shared" si="14"/>
        <v>7.2</v>
      </c>
      <c r="H183" s="4">
        <v>6.5</v>
      </c>
      <c r="I183" s="4">
        <v>5.75</v>
      </c>
      <c r="J183" s="4">
        <v>5.25</v>
      </c>
      <c r="K183" s="4">
        <v>17.5</v>
      </c>
      <c r="L183" s="5">
        <f t="shared" si="15"/>
        <v>5.83</v>
      </c>
      <c r="M183" s="5">
        <f t="shared" si="16"/>
        <v>6.83</v>
      </c>
      <c r="N183" s="5" t="str">
        <f t="shared" si="17"/>
        <v>Đạt</v>
      </c>
      <c r="U183" s="1">
        <v>212186</v>
      </c>
      <c r="V183" s="1">
        <v>3.6</v>
      </c>
      <c r="X183" s="1">
        <v>212186</v>
      </c>
      <c r="Y183" s="1">
        <v>2.2000000000000002</v>
      </c>
      <c r="AA183" s="1">
        <v>212420</v>
      </c>
      <c r="AC183" s="1" t="s">
        <v>481</v>
      </c>
    </row>
    <row r="184" spans="1:29" ht="20.100000000000001" customHeight="1" x14ac:dyDescent="0.25">
      <c r="A184" s="4">
        <v>183</v>
      </c>
      <c r="B184" s="6" t="s">
        <v>94</v>
      </c>
      <c r="C184" s="4" t="s">
        <v>14</v>
      </c>
      <c r="D184" s="4">
        <v>212193</v>
      </c>
      <c r="E184" s="4">
        <f t="shared" si="12"/>
        <v>7.8</v>
      </c>
      <c r="F184" s="4">
        <f t="shared" si="13"/>
        <v>6</v>
      </c>
      <c r="G184" s="4">
        <f t="shared" si="14"/>
        <v>4.5999999999999996</v>
      </c>
      <c r="H184" s="4">
        <v>6.75</v>
      </c>
      <c r="I184" s="4">
        <v>6.5</v>
      </c>
      <c r="J184" s="4">
        <v>5</v>
      </c>
      <c r="K184" s="4">
        <v>18.25</v>
      </c>
      <c r="L184" s="5">
        <f t="shared" si="15"/>
        <v>6.08</v>
      </c>
      <c r="M184" s="5">
        <f t="shared" si="16"/>
        <v>6.12</v>
      </c>
      <c r="N184" s="5" t="str">
        <f t="shared" si="17"/>
        <v>Đạt</v>
      </c>
      <c r="U184" s="1">
        <v>212187</v>
      </c>
      <c r="V184" s="1">
        <v>4.8</v>
      </c>
      <c r="X184" s="1">
        <v>212187</v>
      </c>
      <c r="Y184" s="1">
        <v>4.2</v>
      </c>
      <c r="AA184" s="1">
        <v>212421</v>
      </c>
      <c r="AC184" s="1">
        <v>5.25</v>
      </c>
    </row>
    <row r="185" spans="1:29" ht="20.100000000000001" customHeight="1" x14ac:dyDescent="0.25">
      <c r="A185" s="4">
        <v>184</v>
      </c>
      <c r="B185" s="6" t="s">
        <v>335</v>
      </c>
      <c r="C185" s="4" t="s">
        <v>14</v>
      </c>
      <c r="D185" s="4">
        <v>212207</v>
      </c>
      <c r="E185" s="4">
        <f t="shared" si="12"/>
        <v>6.6</v>
      </c>
      <c r="F185" s="4">
        <f t="shared" si="13"/>
        <v>8.25</v>
      </c>
      <c r="G185" s="4">
        <f t="shared" si="14"/>
        <v>4</v>
      </c>
      <c r="H185" s="4">
        <v>4.5</v>
      </c>
      <c r="I185" s="4">
        <v>6.25</v>
      </c>
      <c r="J185" s="4">
        <v>8.25</v>
      </c>
      <c r="K185" s="4">
        <v>19</v>
      </c>
      <c r="L185" s="5">
        <f t="shared" si="15"/>
        <v>6.33</v>
      </c>
      <c r="M185" s="5">
        <f t="shared" si="16"/>
        <v>6.3</v>
      </c>
      <c r="N185" s="5" t="str">
        <f t="shared" si="17"/>
        <v>Đạt</v>
      </c>
      <c r="U185" s="1">
        <v>212188</v>
      </c>
      <c r="V185" s="1">
        <v>7</v>
      </c>
      <c r="X185" s="1">
        <v>212188</v>
      </c>
      <c r="Y185" s="1">
        <v>7.6</v>
      </c>
      <c r="AA185" s="1">
        <v>212425</v>
      </c>
      <c r="AC185" s="1">
        <v>6.75</v>
      </c>
    </row>
    <row r="186" spans="1:29" ht="20.100000000000001" customHeight="1" x14ac:dyDescent="0.25">
      <c r="A186" s="4">
        <v>185</v>
      </c>
      <c r="B186" s="6" t="s">
        <v>104</v>
      </c>
      <c r="C186" s="4" t="s">
        <v>14</v>
      </c>
      <c r="D186" s="4">
        <v>212221</v>
      </c>
      <c r="E186" s="4">
        <f t="shared" si="12"/>
        <v>4.5999999999999996</v>
      </c>
      <c r="F186" s="4">
        <f t="shared" si="13"/>
        <v>5</v>
      </c>
      <c r="G186" s="4">
        <f t="shared" si="14"/>
        <v>5.6</v>
      </c>
      <c r="H186" s="4">
        <v>5</v>
      </c>
      <c r="I186" s="4">
        <v>5</v>
      </c>
      <c r="J186" s="4">
        <v>2.5</v>
      </c>
      <c r="K186" s="4">
        <v>12.5</v>
      </c>
      <c r="L186" s="5">
        <f t="shared" si="15"/>
        <v>4.17</v>
      </c>
      <c r="M186" s="5">
        <f t="shared" si="16"/>
        <v>4.84</v>
      </c>
      <c r="N186" s="5" t="str">
        <f t="shared" si="17"/>
        <v xml:space="preserve"> Hỏng</v>
      </c>
      <c r="U186" s="1">
        <v>212189</v>
      </c>
      <c r="V186" s="1">
        <v>3.4</v>
      </c>
      <c r="X186" s="1">
        <v>212189</v>
      </c>
      <c r="Y186" s="1">
        <v>2</v>
      </c>
      <c r="AA186" s="1">
        <v>212437</v>
      </c>
      <c r="AC186" s="1">
        <v>2.5</v>
      </c>
    </row>
    <row r="187" spans="1:29" ht="20.100000000000001" customHeight="1" x14ac:dyDescent="0.25">
      <c r="A187" s="4">
        <v>186</v>
      </c>
      <c r="B187" s="6" t="s">
        <v>359</v>
      </c>
      <c r="C187" s="4" t="s">
        <v>14</v>
      </c>
      <c r="D187" s="4">
        <v>212262</v>
      </c>
      <c r="E187" s="4">
        <f t="shared" si="12"/>
        <v>3.4</v>
      </c>
      <c r="F187" s="4">
        <f t="shared" si="13"/>
        <v>3.25</v>
      </c>
      <c r="G187" s="4">
        <f t="shared" si="14"/>
        <v>3</v>
      </c>
      <c r="H187" s="4">
        <v>3.75</v>
      </c>
      <c r="I187" s="4">
        <v>5</v>
      </c>
      <c r="J187" s="4">
        <v>5</v>
      </c>
      <c r="K187" s="4">
        <v>13.75</v>
      </c>
      <c r="L187" s="5">
        <f t="shared" si="15"/>
        <v>4.58</v>
      </c>
      <c r="M187" s="5">
        <f t="shared" si="16"/>
        <v>3.56</v>
      </c>
      <c r="N187" s="5" t="str">
        <f t="shared" si="17"/>
        <v xml:space="preserve"> Hỏng</v>
      </c>
      <c r="U187" s="1">
        <v>212190</v>
      </c>
      <c r="V187" s="1">
        <v>6.8</v>
      </c>
      <c r="X187" s="1">
        <v>212190</v>
      </c>
      <c r="Y187" s="1">
        <v>7.2</v>
      </c>
      <c r="AA187" s="1">
        <v>212438</v>
      </c>
      <c r="AC187" s="1">
        <v>5.25</v>
      </c>
    </row>
    <row r="188" spans="1:29" ht="20.100000000000001" customHeight="1" x14ac:dyDescent="0.25">
      <c r="A188" s="4">
        <v>187</v>
      </c>
      <c r="B188" s="6" t="s">
        <v>132</v>
      </c>
      <c r="C188" s="4" t="s">
        <v>14</v>
      </c>
      <c r="D188" s="4">
        <v>212277</v>
      </c>
      <c r="E188" s="4">
        <f t="shared" si="12"/>
        <v>2.6</v>
      </c>
      <c r="F188" s="4">
        <f t="shared" si="13"/>
        <v>2.5</v>
      </c>
      <c r="G188" s="4">
        <f t="shared" si="14"/>
        <v>4</v>
      </c>
      <c r="H188" s="4">
        <v>2.5</v>
      </c>
      <c r="I188" s="4">
        <v>3</v>
      </c>
      <c r="J188" s="4">
        <v>2.25</v>
      </c>
      <c r="K188" s="4">
        <v>7.75</v>
      </c>
      <c r="L188" s="5">
        <f t="shared" si="15"/>
        <v>2.58</v>
      </c>
      <c r="M188" s="5">
        <f t="shared" si="16"/>
        <v>2.92</v>
      </c>
      <c r="N188" s="5" t="str">
        <f t="shared" si="17"/>
        <v xml:space="preserve"> Hỏng</v>
      </c>
      <c r="U188" s="1">
        <v>212192</v>
      </c>
      <c r="V188" s="1">
        <v>7.8</v>
      </c>
      <c r="X188" s="1">
        <v>212192</v>
      </c>
      <c r="Y188" s="1">
        <v>7.8</v>
      </c>
      <c r="AA188" s="1">
        <v>212441</v>
      </c>
      <c r="AC188" s="1">
        <v>5.25</v>
      </c>
    </row>
    <row r="189" spans="1:29" ht="20.100000000000001" customHeight="1" x14ac:dyDescent="0.25">
      <c r="A189" s="4">
        <v>188</v>
      </c>
      <c r="B189" s="6" t="s">
        <v>373</v>
      </c>
      <c r="C189" s="4" t="s">
        <v>14</v>
      </c>
      <c r="D189" s="4">
        <v>212293</v>
      </c>
      <c r="E189" s="4">
        <f t="shared" si="12"/>
        <v>4</v>
      </c>
      <c r="F189" s="4">
        <f t="shared" si="13"/>
        <v>3.75</v>
      </c>
      <c r="G189" s="4">
        <f t="shared" si="14"/>
        <v>1.6</v>
      </c>
      <c r="H189" s="4">
        <v>3.75</v>
      </c>
      <c r="I189" s="4">
        <v>4.25</v>
      </c>
      <c r="J189" s="4">
        <v>5.75</v>
      </c>
      <c r="K189" s="4">
        <v>13.75</v>
      </c>
      <c r="L189" s="5">
        <f t="shared" si="15"/>
        <v>4.58</v>
      </c>
      <c r="M189" s="5">
        <f t="shared" si="16"/>
        <v>3.48</v>
      </c>
      <c r="N189" s="5" t="str">
        <f t="shared" si="17"/>
        <v xml:space="preserve"> Hỏng</v>
      </c>
      <c r="U189" s="1">
        <v>212193</v>
      </c>
      <c r="V189" s="1">
        <v>7.8</v>
      </c>
      <c r="X189" s="1">
        <v>212193</v>
      </c>
      <c r="Y189" s="1">
        <v>4.5999999999999996</v>
      </c>
      <c r="AA189" s="1">
        <v>212442</v>
      </c>
      <c r="AC189" s="1">
        <v>4.5</v>
      </c>
    </row>
    <row r="190" spans="1:29" ht="20.100000000000001" customHeight="1" x14ac:dyDescent="0.25">
      <c r="A190" s="4">
        <v>189</v>
      </c>
      <c r="B190" s="6" t="s">
        <v>378</v>
      </c>
      <c r="C190" s="4" t="s">
        <v>14</v>
      </c>
      <c r="D190" s="4">
        <v>212306</v>
      </c>
      <c r="E190" s="4">
        <f t="shared" si="12"/>
        <v>2.4</v>
      </c>
      <c r="F190" s="4">
        <f t="shared" si="13"/>
        <v>4.25</v>
      </c>
      <c r="G190" s="4">
        <f t="shared" si="14"/>
        <v>3</v>
      </c>
      <c r="H190" s="4">
        <v>4.5</v>
      </c>
      <c r="I190" s="4">
        <v>4.75</v>
      </c>
      <c r="J190" s="4">
        <v>5.25</v>
      </c>
      <c r="K190" s="4">
        <v>14.5</v>
      </c>
      <c r="L190" s="5">
        <f t="shared" si="15"/>
        <v>4.83</v>
      </c>
      <c r="M190" s="5">
        <f t="shared" si="16"/>
        <v>3.62</v>
      </c>
      <c r="N190" s="5" t="str">
        <f t="shared" si="17"/>
        <v xml:space="preserve"> Hỏng</v>
      </c>
      <c r="U190" s="1">
        <v>212194</v>
      </c>
      <c r="V190" s="1">
        <v>5.2</v>
      </c>
      <c r="X190" s="1">
        <v>212194</v>
      </c>
      <c r="Y190" s="1">
        <v>4.8</v>
      </c>
      <c r="AA190" s="1">
        <v>212444</v>
      </c>
      <c r="AC190" s="1">
        <v>5.5</v>
      </c>
    </row>
    <row r="191" spans="1:29" ht="20.100000000000001" customHeight="1" x14ac:dyDescent="0.25">
      <c r="A191" s="4">
        <v>190</v>
      </c>
      <c r="B191" s="6" t="s">
        <v>380</v>
      </c>
      <c r="C191" s="4" t="s">
        <v>14</v>
      </c>
      <c r="D191" s="4">
        <v>212309</v>
      </c>
      <c r="E191" s="4">
        <f t="shared" si="12"/>
        <v>3.4</v>
      </c>
      <c r="F191" s="4">
        <f t="shared" si="13"/>
        <v>3.25</v>
      </c>
      <c r="G191" s="4">
        <f t="shared" si="14"/>
        <v>1.8</v>
      </c>
      <c r="H191" s="4">
        <v>2.5</v>
      </c>
      <c r="I191" s="4">
        <v>3.5</v>
      </c>
      <c r="J191" s="4">
        <v>5.25</v>
      </c>
      <c r="K191" s="4">
        <v>11.25</v>
      </c>
      <c r="L191" s="5">
        <f t="shared" si="15"/>
        <v>3.75</v>
      </c>
      <c r="M191" s="5">
        <f t="shared" si="16"/>
        <v>3.05</v>
      </c>
      <c r="N191" s="5" t="str">
        <f t="shared" si="17"/>
        <v xml:space="preserve"> Hỏng</v>
      </c>
      <c r="U191" s="1">
        <v>212195</v>
      </c>
      <c r="V191" s="1">
        <v>2.8</v>
      </c>
      <c r="X191" s="1">
        <v>212195</v>
      </c>
      <c r="Y191" s="1">
        <v>1.6</v>
      </c>
      <c r="AA191" s="1">
        <v>212449</v>
      </c>
      <c r="AC191" s="1">
        <v>7.75</v>
      </c>
    </row>
    <row r="192" spans="1:29" ht="20.100000000000001" customHeight="1" x14ac:dyDescent="0.25">
      <c r="A192" s="4">
        <v>191</v>
      </c>
      <c r="B192" s="6" t="s">
        <v>149</v>
      </c>
      <c r="C192" s="4" t="s">
        <v>14</v>
      </c>
      <c r="D192" s="4">
        <v>212316</v>
      </c>
      <c r="E192" s="4">
        <f t="shared" si="12"/>
        <v>5.2</v>
      </c>
      <c r="F192" s="4">
        <f t="shared" si="13"/>
        <v>3.5</v>
      </c>
      <c r="G192" s="4">
        <f t="shared" si="14"/>
        <v>4.8</v>
      </c>
      <c r="H192" s="4">
        <v>2.5</v>
      </c>
      <c r="I192" s="4">
        <v>2.25</v>
      </c>
      <c r="J192" s="4">
        <v>4</v>
      </c>
      <c r="K192" s="4">
        <v>8.75</v>
      </c>
      <c r="L192" s="5">
        <f t="shared" si="15"/>
        <v>2.92</v>
      </c>
      <c r="M192" s="5">
        <f t="shared" si="16"/>
        <v>4.1100000000000003</v>
      </c>
      <c r="N192" s="5" t="str">
        <f t="shared" si="17"/>
        <v xml:space="preserve"> Hỏng</v>
      </c>
      <c r="U192" s="1">
        <v>212196</v>
      </c>
      <c r="V192" s="1">
        <v>3.8</v>
      </c>
      <c r="X192" s="1">
        <v>212196</v>
      </c>
      <c r="Y192" s="1">
        <v>2</v>
      </c>
      <c r="AA192" s="1">
        <v>212450</v>
      </c>
      <c r="AC192" s="1">
        <v>6.25</v>
      </c>
    </row>
    <row r="193" spans="1:29" ht="20.100000000000001" customHeight="1" x14ac:dyDescent="0.25">
      <c r="A193" s="4">
        <v>192</v>
      </c>
      <c r="B193" s="6" t="s">
        <v>152</v>
      </c>
      <c r="C193" s="4" t="s">
        <v>14</v>
      </c>
      <c r="D193" s="4">
        <v>212322</v>
      </c>
      <c r="E193" s="4">
        <f t="shared" si="12"/>
        <v>6.8</v>
      </c>
      <c r="F193" s="4">
        <f t="shared" si="13"/>
        <v>3</v>
      </c>
      <c r="G193" s="4">
        <f t="shared" si="14"/>
        <v>3.6</v>
      </c>
      <c r="H193" s="4">
        <v>6.25</v>
      </c>
      <c r="I193" s="4">
        <v>7.25</v>
      </c>
      <c r="J193" s="4">
        <v>3.5</v>
      </c>
      <c r="K193" s="4">
        <v>17</v>
      </c>
      <c r="L193" s="5">
        <f t="shared" si="15"/>
        <v>5.67</v>
      </c>
      <c r="M193" s="5">
        <f t="shared" si="16"/>
        <v>4.7699999999999996</v>
      </c>
      <c r="N193" s="5" t="str">
        <f t="shared" si="17"/>
        <v xml:space="preserve"> Hỏng</v>
      </c>
      <c r="U193" s="1">
        <v>212197</v>
      </c>
      <c r="V193" s="1">
        <v>3.8</v>
      </c>
      <c r="X193" s="1">
        <v>212197</v>
      </c>
      <c r="Y193" s="1">
        <v>1.8</v>
      </c>
      <c r="AA193" s="1">
        <v>212452</v>
      </c>
      <c r="AC193" s="1">
        <v>5.75</v>
      </c>
    </row>
    <row r="194" spans="1:29" ht="20.100000000000001" customHeight="1" x14ac:dyDescent="0.25">
      <c r="A194" s="4">
        <v>193</v>
      </c>
      <c r="B194" s="6" t="s">
        <v>395</v>
      </c>
      <c r="C194" s="4" t="s">
        <v>14</v>
      </c>
      <c r="D194" s="4">
        <v>212335</v>
      </c>
      <c r="E194" s="4">
        <f t="shared" ref="E194:E257" si="18">VLOOKUP(D194,$U$2:$V$463,2,0)</f>
        <v>3.8</v>
      </c>
      <c r="F194" s="4">
        <f t="shared" ref="F194:F257" si="19">VALUE(VLOOKUP(D194,$AA$2:$AC$466,3,0))</f>
        <v>5.5</v>
      </c>
      <c r="G194" s="4">
        <f t="shared" ref="G194:G257" si="20">VLOOKUP(D194,$X$2:$Y$463,2,0)</f>
        <v>2.2000000000000002</v>
      </c>
      <c r="H194" s="4">
        <v>4</v>
      </c>
      <c r="I194" s="4">
        <v>6</v>
      </c>
      <c r="J194" s="4">
        <v>7.25</v>
      </c>
      <c r="K194" s="4">
        <v>17.25</v>
      </c>
      <c r="L194" s="5">
        <f t="shared" ref="L194:L257" si="21">ROUND(K194/3,2)</f>
        <v>5.75</v>
      </c>
      <c r="M194" s="5">
        <f t="shared" ref="M194:M257" si="22">ROUND((E194+F194+G194+L194)/4,2)</f>
        <v>4.3099999999999996</v>
      </c>
      <c r="N194" s="5" t="str">
        <f t="shared" ref="N194:N257" si="23">IF(M194&gt;=5,"Đạt"," Hỏng")</f>
        <v xml:space="preserve"> Hỏng</v>
      </c>
      <c r="U194" s="1">
        <v>212198</v>
      </c>
      <c r="V194" s="1">
        <v>3.2</v>
      </c>
      <c r="X194" s="1">
        <v>212198</v>
      </c>
      <c r="Y194" s="1">
        <v>2</v>
      </c>
      <c r="AA194" s="1">
        <v>212453</v>
      </c>
      <c r="AC194" s="1">
        <v>5.25</v>
      </c>
    </row>
    <row r="195" spans="1:29" ht="20.100000000000001" customHeight="1" x14ac:dyDescent="0.25">
      <c r="A195" s="4">
        <v>194</v>
      </c>
      <c r="B195" s="6" t="s">
        <v>169</v>
      </c>
      <c r="C195" s="4" t="s">
        <v>14</v>
      </c>
      <c r="D195" s="4">
        <v>212366</v>
      </c>
      <c r="E195" s="4">
        <f t="shared" si="18"/>
        <v>4</v>
      </c>
      <c r="F195" s="4">
        <f t="shared" si="19"/>
        <v>6</v>
      </c>
      <c r="G195" s="4">
        <f t="shared" si="20"/>
        <v>3.6</v>
      </c>
      <c r="H195" s="4">
        <v>3</v>
      </c>
      <c r="I195" s="4">
        <v>4</v>
      </c>
      <c r="J195" s="4">
        <v>2</v>
      </c>
      <c r="K195" s="4">
        <v>9</v>
      </c>
      <c r="L195" s="5">
        <f t="shared" si="21"/>
        <v>3</v>
      </c>
      <c r="M195" s="5">
        <f t="shared" si="22"/>
        <v>4.1500000000000004</v>
      </c>
      <c r="N195" s="5" t="str">
        <f t="shared" si="23"/>
        <v xml:space="preserve"> Hỏng</v>
      </c>
      <c r="U195" s="1">
        <v>212199</v>
      </c>
      <c r="V195" s="1">
        <v>6.8</v>
      </c>
      <c r="X195" s="1">
        <v>212199</v>
      </c>
      <c r="Y195" s="1">
        <v>3.2</v>
      </c>
      <c r="AA195" s="1">
        <v>212455</v>
      </c>
      <c r="AC195" s="1" t="s">
        <v>484</v>
      </c>
    </row>
    <row r="196" spans="1:29" ht="20.100000000000001" customHeight="1" x14ac:dyDescent="0.25">
      <c r="A196" s="4">
        <v>195</v>
      </c>
      <c r="B196" s="6" t="s">
        <v>196</v>
      </c>
      <c r="C196" s="4" t="s">
        <v>14</v>
      </c>
      <c r="D196" s="4">
        <v>212420</v>
      </c>
      <c r="E196" s="4">
        <f t="shared" si="18"/>
        <v>5.8</v>
      </c>
      <c r="F196" s="4">
        <f t="shared" si="19"/>
        <v>5</v>
      </c>
      <c r="G196" s="4">
        <f t="shared" si="20"/>
        <v>1.8</v>
      </c>
      <c r="H196" s="4">
        <v>5.5</v>
      </c>
      <c r="I196" s="4">
        <v>4</v>
      </c>
      <c r="J196" s="4">
        <v>1.5</v>
      </c>
      <c r="K196" s="4">
        <v>11</v>
      </c>
      <c r="L196" s="5">
        <f t="shared" si="21"/>
        <v>3.67</v>
      </c>
      <c r="M196" s="5">
        <f t="shared" si="22"/>
        <v>4.07</v>
      </c>
      <c r="N196" s="5" t="str">
        <f t="shared" si="23"/>
        <v xml:space="preserve"> Hỏng</v>
      </c>
      <c r="U196" s="1">
        <v>212200</v>
      </c>
      <c r="V196" s="1">
        <v>2.4</v>
      </c>
      <c r="X196" s="1">
        <v>212200</v>
      </c>
      <c r="Y196" s="1">
        <v>1.8</v>
      </c>
      <c r="AA196" s="1">
        <v>212456</v>
      </c>
      <c r="AC196" s="1">
        <v>4.75</v>
      </c>
    </row>
    <row r="197" spans="1:29" ht="20.100000000000001" customHeight="1" x14ac:dyDescent="0.25">
      <c r="A197" s="4">
        <v>196</v>
      </c>
      <c r="B197" s="6" t="s">
        <v>211</v>
      </c>
      <c r="C197" s="4" t="s">
        <v>14</v>
      </c>
      <c r="D197" s="4">
        <v>212461</v>
      </c>
      <c r="E197" s="4">
        <f t="shared" si="18"/>
        <v>7</v>
      </c>
      <c r="F197" s="4">
        <f t="shared" si="19"/>
        <v>3.75</v>
      </c>
      <c r="G197" s="4">
        <f t="shared" si="20"/>
        <v>2</v>
      </c>
      <c r="H197" s="4">
        <v>3.75</v>
      </c>
      <c r="I197" s="4">
        <v>5.75</v>
      </c>
      <c r="J197" s="4">
        <v>4.25</v>
      </c>
      <c r="K197" s="4">
        <v>13.75</v>
      </c>
      <c r="L197" s="5">
        <f t="shared" si="21"/>
        <v>4.58</v>
      </c>
      <c r="M197" s="5">
        <f t="shared" si="22"/>
        <v>4.33</v>
      </c>
      <c r="N197" s="5" t="str">
        <f t="shared" si="23"/>
        <v xml:space="preserve"> Hỏng</v>
      </c>
      <c r="U197" s="1">
        <v>212201</v>
      </c>
      <c r="V197" s="1">
        <v>7</v>
      </c>
      <c r="X197" s="1">
        <v>212201</v>
      </c>
      <c r="Y197" s="1">
        <v>4.4000000000000004</v>
      </c>
      <c r="AA197" s="1">
        <v>212460</v>
      </c>
      <c r="AC197" s="1">
        <v>6.5</v>
      </c>
    </row>
    <row r="198" spans="1:29" ht="20.100000000000001" customHeight="1" x14ac:dyDescent="0.25">
      <c r="A198" s="4">
        <v>197</v>
      </c>
      <c r="B198" s="6" t="s">
        <v>227</v>
      </c>
      <c r="C198" s="4" t="s">
        <v>50</v>
      </c>
      <c r="D198" s="4">
        <v>212025</v>
      </c>
      <c r="E198" s="4">
        <f t="shared" si="18"/>
        <v>4</v>
      </c>
      <c r="F198" s="4">
        <f t="shared" si="19"/>
        <v>6</v>
      </c>
      <c r="G198" s="4">
        <f t="shared" si="20"/>
        <v>2.6</v>
      </c>
      <c r="H198" s="4">
        <v>4</v>
      </c>
      <c r="I198" s="4">
        <v>4.75</v>
      </c>
      <c r="J198" s="4">
        <v>6.5</v>
      </c>
      <c r="K198" s="4">
        <v>15.25</v>
      </c>
      <c r="L198" s="5">
        <f t="shared" si="21"/>
        <v>5.08</v>
      </c>
      <c r="M198" s="5">
        <f t="shared" si="22"/>
        <v>4.42</v>
      </c>
      <c r="N198" s="5" t="str">
        <f t="shared" si="23"/>
        <v xml:space="preserve"> Hỏng</v>
      </c>
      <c r="U198" s="1">
        <v>212202</v>
      </c>
      <c r="V198" s="1">
        <v>2.6</v>
      </c>
      <c r="X198" s="1">
        <v>212202</v>
      </c>
      <c r="Y198" s="1">
        <v>3.2</v>
      </c>
      <c r="AA198" s="1">
        <v>212461</v>
      </c>
      <c r="AC198" s="1">
        <v>3.75</v>
      </c>
    </row>
    <row r="199" spans="1:29" ht="20.100000000000001" customHeight="1" x14ac:dyDescent="0.25">
      <c r="A199" s="4">
        <v>198</v>
      </c>
      <c r="B199" s="6" t="s">
        <v>246</v>
      </c>
      <c r="C199" s="4" t="s">
        <v>50</v>
      </c>
      <c r="D199" s="4">
        <v>212057</v>
      </c>
      <c r="E199" s="4">
        <f t="shared" si="18"/>
        <v>5.6</v>
      </c>
      <c r="F199" s="4">
        <f t="shared" si="19"/>
        <v>7.5</v>
      </c>
      <c r="G199" s="4">
        <f t="shared" si="20"/>
        <v>6.8</v>
      </c>
      <c r="H199" s="4">
        <v>4</v>
      </c>
      <c r="I199" s="4">
        <v>6.5</v>
      </c>
      <c r="J199" s="4">
        <v>8.5</v>
      </c>
      <c r="K199" s="4">
        <v>19</v>
      </c>
      <c r="L199" s="5">
        <f t="shared" si="21"/>
        <v>6.33</v>
      </c>
      <c r="M199" s="5">
        <f t="shared" si="22"/>
        <v>6.56</v>
      </c>
      <c r="N199" s="5" t="str">
        <f t="shared" si="23"/>
        <v>Đạt</v>
      </c>
      <c r="U199" s="1">
        <v>212203</v>
      </c>
      <c r="V199" s="1">
        <v>4.4000000000000004</v>
      </c>
      <c r="X199" s="1">
        <v>212203</v>
      </c>
      <c r="Y199" s="1">
        <v>2.6</v>
      </c>
      <c r="AA199" s="1">
        <v>212462</v>
      </c>
      <c r="AC199" s="1">
        <v>5.75</v>
      </c>
    </row>
    <row r="200" spans="1:29" ht="20.100000000000001" customHeight="1" x14ac:dyDescent="0.25">
      <c r="A200" s="4">
        <v>199</v>
      </c>
      <c r="B200" s="6" t="s">
        <v>49</v>
      </c>
      <c r="C200" s="4" t="s">
        <v>50</v>
      </c>
      <c r="D200" s="4">
        <v>212074</v>
      </c>
      <c r="E200" s="4">
        <f t="shared" si="18"/>
        <v>6</v>
      </c>
      <c r="F200" s="4">
        <f t="shared" si="19"/>
        <v>5.5</v>
      </c>
      <c r="G200" s="4">
        <f t="shared" si="20"/>
        <v>2.6</v>
      </c>
      <c r="H200" s="4">
        <v>3</v>
      </c>
      <c r="I200" s="4">
        <v>5.5</v>
      </c>
      <c r="J200" s="4">
        <v>3</v>
      </c>
      <c r="K200" s="4">
        <v>11.5</v>
      </c>
      <c r="L200" s="5">
        <f t="shared" si="21"/>
        <v>3.83</v>
      </c>
      <c r="M200" s="5">
        <f t="shared" si="22"/>
        <v>4.4800000000000004</v>
      </c>
      <c r="N200" s="5" t="str">
        <f t="shared" si="23"/>
        <v xml:space="preserve"> Hỏng</v>
      </c>
      <c r="U200" s="1">
        <v>212204</v>
      </c>
      <c r="V200" s="1">
        <v>4.8</v>
      </c>
      <c r="X200" s="1">
        <v>212204</v>
      </c>
      <c r="Y200" s="1">
        <v>3.2</v>
      </c>
      <c r="AA200" s="1">
        <v>212465</v>
      </c>
      <c r="AC200" s="1">
        <v>6.25</v>
      </c>
    </row>
    <row r="201" spans="1:29" ht="20.100000000000001" customHeight="1" x14ac:dyDescent="0.25">
      <c r="A201" s="4">
        <v>200</v>
      </c>
      <c r="B201" s="6" t="s">
        <v>53</v>
      </c>
      <c r="C201" s="4" t="s">
        <v>50</v>
      </c>
      <c r="D201" s="4">
        <v>212086</v>
      </c>
      <c r="E201" s="4">
        <f t="shared" si="18"/>
        <v>7.2</v>
      </c>
      <c r="F201" s="4">
        <f t="shared" si="19"/>
        <v>7</v>
      </c>
      <c r="G201" s="4">
        <f t="shared" si="20"/>
        <v>5.6</v>
      </c>
      <c r="H201" s="4">
        <v>6.75</v>
      </c>
      <c r="I201" s="4">
        <v>8</v>
      </c>
      <c r="J201" s="4">
        <v>3.75</v>
      </c>
      <c r="K201" s="4">
        <v>18.5</v>
      </c>
      <c r="L201" s="5">
        <f t="shared" si="21"/>
        <v>6.17</v>
      </c>
      <c r="M201" s="5">
        <f t="shared" si="22"/>
        <v>6.49</v>
      </c>
      <c r="N201" s="5" t="str">
        <f t="shared" si="23"/>
        <v>Đạt</v>
      </c>
      <c r="U201" s="1">
        <v>212205</v>
      </c>
      <c r="V201" s="1">
        <v>4.8</v>
      </c>
      <c r="X201" s="1">
        <v>212205</v>
      </c>
      <c r="Y201" s="1">
        <v>3</v>
      </c>
      <c r="AA201" s="1">
        <v>212466</v>
      </c>
      <c r="AC201" s="1" t="s">
        <v>484</v>
      </c>
    </row>
    <row r="202" spans="1:29" ht="20.100000000000001" customHeight="1" x14ac:dyDescent="0.25">
      <c r="A202" s="4">
        <v>201</v>
      </c>
      <c r="B202" s="6" t="s">
        <v>272</v>
      </c>
      <c r="C202" s="4" t="s">
        <v>50</v>
      </c>
      <c r="D202" s="4">
        <v>212103</v>
      </c>
      <c r="E202" s="4">
        <f t="shared" si="18"/>
        <v>4.2</v>
      </c>
      <c r="F202" s="4">
        <f t="shared" si="19"/>
        <v>4.25</v>
      </c>
      <c r="G202" s="4">
        <f t="shared" si="20"/>
        <v>2.6</v>
      </c>
      <c r="H202" s="4">
        <v>3.75</v>
      </c>
      <c r="I202" s="4">
        <v>7.75</v>
      </c>
      <c r="J202" s="4">
        <v>7</v>
      </c>
      <c r="K202" s="4">
        <v>18.5</v>
      </c>
      <c r="L202" s="5">
        <f t="shared" si="21"/>
        <v>6.17</v>
      </c>
      <c r="M202" s="5">
        <f t="shared" si="22"/>
        <v>4.3099999999999996</v>
      </c>
      <c r="N202" s="5" t="str">
        <f t="shared" si="23"/>
        <v xml:space="preserve"> Hỏng</v>
      </c>
      <c r="U202" s="1">
        <v>212206</v>
      </c>
      <c r="V202" s="1">
        <v>2.2000000000000002</v>
      </c>
      <c r="X202" s="1">
        <v>212206</v>
      </c>
      <c r="Y202" s="1">
        <v>2.4</v>
      </c>
      <c r="AA202" s="1">
        <v>212468</v>
      </c>
      <c r="AC202" s="1" t="s">
        <v>479</v>
      </c>
    </row>
    <row r="203" spans="1:29" ht="20.100000000000001" customHeight="1" x14ac:dyDescent="0.25">
      <c r="A203" s="4">
        <v>202</v>
      </c>
      <c r="B203" s="6" t="s">
        <v>278</v>
      </c>
      <c r="C203" s="4" t="s">
        <v>50</v>
      </c>
      <c r="D203" s="4">
        <v>212114</v>
      </c>
      <c r="E203" s="4">
        <f t="shared" si="18"/>
        <v>4</v>
      </c>
      <c r="F203" s="4">
        <f t="shared" si="19"/>
        <v>4.25</v>
      </c>
      <c r="G203" s="4">
        <f t="shared" si="20"/>
        <v>2.8</v>
      </c>
      <c r="H203" s="4">
        <v>3.25</v>
      </c>
      <c r="I203" s="4">
        <v>5.75</v>
      </c>
      <c r="J203" s="4">
        <v>7.75</v>
      </c>
      <c r="K203" s="4">
        <v>16.75</v>
      </c>
      <c r="L203" s="5">
        <f t="shared" si="21"/>
        <v>5.58</v>
      </c>
      <c r="M203" s="5">
        <f t="shared" si="22"/>
        <v>4.16</v>
      </c>
      <c r="N203" s="5" t="str">
        <f t="shared" si="23"/>
        <v xml:space="preserve"> Hỏng</v>
      </c>
      <c r="U203" s="1">
        <v>212207</v>
      </c>
      <c r="V203" s="1">
        <v>6.6</v>
      </c>
      <c r="X203" s="1">
        <v>212207</v>
      </c>
      <c r="Y203" s="1">
        <v>4</v>
      </c>
      <c r="AA203" s="1">
        <v>212470</v>
      </c>
      <c r="AC203" s="1">
        <v>7.75</v>
      </c>
    </row>
    <row r="204" spans="1:29" ht="20.100000000000001" customHeight="1" x14ac:dyDescent="0.25">
      <c r="A204" s="4">
        <v>203</v>
      </c>
      <c r="B204" s="6" t="s">
        <v>286</v>
      </c>
      <c r="C204" s="4" t="s">
        <v>50</v>
      </c>
      <c r="D204" s="4">
        <v>212128</v>
      </c>
      <c r="E204" s="4">
        <f t="shared" si="18"/>
        <v>4.5999999999999996</v>
      </c>
      <c r="F204" s="4">
        <f t="shared" si="19"/>
        <v>2.25</v>
      </c>
      <c r="G204" s="4">
        <f t="shared" si="20"/>
        <v>2.8</v>
      </c>
      <c r="H204" s="4">
        <v>3.25</v>
      </c>
      <c r="I204" s="4">
        <v>6.5</v>
      </c>
      <c r="J204" s="4">
        <v>6.75</v>
      </c>
      <c r="K204" s="4">
        <v>16.5</v>
      </c>
      <c r="L204" s="5">
        <f t="shared" si="21"/>
        <v>5.5</v>
      </c>
      <c r="M204" s="5">
        <f t="shared" si="22"/>
        <v>3.79</v>
      </c>
      <c r="N204" s="5" t="str">
        <f t="shared" si="23"/>
        <v xml:space="preserve"> Hỏng</v>
      </c>
      <c r="U204" s="1">
        <v>212208</v>
      </c>
      <c r="V204" s="1">
        <v>6.4</v>
      </c>
      <c r="X204" s="1">
        <v>212208</v>
      </c>
      <c r="Y204" s="1">
        <v>5.2</v>
      </c>
      <c r="AA204" s="1">
        <v>212001</v>
      </c>
      <c r="AC204" s="1">
        <v>4.5</v>
      </c>
    </row>
    <row r="205" spans="1:29" ht="20.100000000000001" customHeight="1" x14ac:dyDescent="0.25">
      <c r="A205" s="4">
        <v>204</v>
      </c>
      <c r="B205" s="6" t="s">
        <v>294</v>
      </c>
      <c r="C205" s="4" t="s">
        <v>50</v>
      </c>
      <c r="D205" s="4">
        <v>212143</v>
      </c>
      <c r="E205" s="4">
        <f t="shared" si="18"/>
        <v>3.4</v>
      </c>
      <c r="F205" s="4">
        <f t="shared" si="19"/>
        <v>5.25</v>
      </c>
      <c r="G205" s="4">
        <f t="shared" si="20"/>
        <v>3</v>
      </c>
      <c r="H205" s="4">
        <v>3.5</v>
      </c>
      <c r="I205" s="4">
        <v>7.5</v>
      </c>
      <c r="J205" s="4">
        <v>7.75</v>
      </c>
      <c r="K205" s="4">
        <v>18.75</v>
      </c>
      <c r="L205" s="5">
        <f t="shared" si="21"/>
        <v>6.25</v>
      </c>
      <c r="M205" s="5">
        <f t="shared" si="22"/>
        <v>4.4800000000000004</v>
      </c>
      <c r="N205" s="5" t="str">
        <f t="shared" si="23"/>
        <v xml:space="preserve"> Hỏng</v>
      </c>
      <c r="U205" s="1">
        <v>212209</v>
      </c>
      <c r="V205" s="1">
        <v>9.1999999999999993</v>
      </c>
      <c r="X205" s="1">
        <v>212209</v>
      </c>
      <c r="Y205" s="1">
        <v>6.4</v>
      </c>
      <c r="AA205" s="1">
        <v>212007</v>
      </c>
      <c r="AC205" s="1" t="s">
        <v>480</v>
      </c>
    </row>
    <row r="206" spans="1:29" ht="20.100000000000001" customHeight="1" x14ac:dyDescent="0.25">
      <c r="A206" s="4">
        <v>205</v>
      </c>
      <c r="B206" s="6" t="s">
        <v>319</v>
      </c>
      <c r="C206" s="4" t="s">
        <v>50</v>
      </c>
      <c r="D206" s="4">
        <v>212182</v>
      </c>
      <c r="E206" s="4">
        <f t="shared" si="18"/>
        <v>3.2</v>
      </c>
      <c r="F206" s="4">
        <f t="shared" si="19"/>
        <v>3.5</v>
      </c>
      <c r="G206" s="4">
        <f t="shared" si="20"/>
        <v>2.8</v>
      </c>
      <c r="H206" s="4">
        <v>3.25</v>
      </c>
      <c r="I206" s="4">
        <v>3.25</v>
      </c>
      <c r="J206" s="4">
        <v>6.25</v>
      </c>
      <c r="K206" s="4">
        <v>12.75</v>
      </c>
      <c r="L206" s="5">
        <f t="shared" si="21"/>
        <v>4.25</v>
      </c>
      <c r="M206" s="5">
        <f t="shared" si="22"/>
        <v>3.44</v>
      </c>
      <c r="N206" s="5" t="str">
        <f t="shared" si="23"/>
        <v xml:space="preserve"> Hỏng</v>
      </c>
      <c r="U206" s="1">
        <v>212210</v>
      </c>
      <c r="V206" s="1">
        <v>4.2</v>
      </c>
      <c r="X206" s="1">
        <v>212210</v>
      </c>
      <c r="Y206" s="1">
        <v>1.8</v>
      </c>
      <c r="AA206" s="1">
        <v>212013</v>
      </c>
      <c r="AC206" s="1" t="s">
        <v>481</v>
      </c>
    </row>
    <row r="207" spans="1:29" ht="20.100000000000001" customHeight="1" x14ac:dyDescent="0.25">
      <c r="A207" s="4">
        <v>206</v>
      </c>
      <c r="B207" s="6" t="s">
        <v>333</v>
      </c>
      <c r="C207" s="4" t="s">
        <v>50</v>
      </c>
      <c r="D207" s="4">
        <v>212205</v>
      </c>
      <c r="E207" s="4">
        <f t="shared" si="18"/>
        <v>4.8</v>
      </c>
      <c r="F207" s="4">
        <f t="shared" si="19"/>
        <v>6.75</v>
      </c>
      <c r="G207" s="4">
        <f t="shared" si="20"/>
        <v>3</v>
      </c>
      <c r="H207" s="4">
        <v>4.25</v>
      </c>
      <c r="I207" s="4">
        <v>4.75</v>
      </c>
      <c r="J207" s="4">
        <v>7.25</v>
      </c>
      <c r="K207" s="4">
        <v>16.25</v>
      </c>
      <c r="L207" s="5">
        <f t="shared" si="21"/>
        <v>5.42</v>
      </c>
      <c r="M207" s="5">
        <f t="shared" si="22"/>
        <v>4.99</v>
      </c>
      <c r="N207" s="5" t="str">
        <f t="shared" si="23"/>
        <v xml:space="preserve"> Hỏng</v>
      </c>
      <c r="U207" s="1">
        <v>212211</v>
      </c>
      <c r="V207" s="1">
        <v>5.6</v>
      </c>
      <c r="X207" s="1">
        <v>212211</v>
      </c>
      <c r="Y207" s="1">
        <v>2.6</v>
      </c>
      <c r="AA207" s="1">
        <v>212014</v>
      </c>
      <c r="AC207" s="1" t="s">
        <v>482</v>
      </c>
    </row>
    <row r="208" spans="1:29" ht="20.100000000000001" customHeight="1" x14ac:dyDescent="0.25">
      <c r="A208" s="4">
        <v>207</v>
      </c>
      <c r="B208" s="6" t="s">
        <v>334</v>
      </c>
      <c r="C208" s="4" t="s">
        <v>50</v>
      </c>
      <c r="D208" s="4">
        <v>212206</v>
      </c>
      <c r="E208" s="4">
        <f t="shared" si="18"/>
        <v>2.2000000000000002</v>
      </c>
      <c r="F208" s="4">
        <f t="shared" si="19"/>
        <v>3.25</v>
      </c>
      <c r="G208" s="4">
        <f t="shared" si="20"/>
        <v>2.4</v>
      </c>
      <c r="H208" s="4">
        <v>3.75</v>
      </c>
      <c r="I208" s="4">
        <v>2.75</v>
      </c>
      <c r="J208" s="4">
        <v>5.25</v>
      </c>
      <c r="K208" s="4">
        <v>11.75</v>
      </c>
      <c r="L208" s="5">
        <f t="shared" si="21"/>
        <v>3.92</v>
      </c>
      <c r="M208" s="5">
        <f t="shared" si="22"/>
        <v>2.94</v>
      </c>
      <c r="N208" s="5" t="str">
        <f t="shared" si="23"/>
        <v xml:space="preserve"> Hỏng</v>
      </c>
      <c r="U208" s="1">
        <v>212212</v>
      </c>
      <c r="V208" s="1">
        <v>6</v>
      </c>
      <c r="X208" s="1">
        <v>212212</v>
      </c>
      <c r="Y208" s="1">
        <v>2.8</v>
      </c>
      <c r="AA208" s="1">
        <v>212017</v>
      </c>
      <c r="AC208" s="1" t="s">
        <v>483</v>
      </c>
    </row>
    <row r="209" spans="1:29" ht="20.100000000000001" customHeight="1" x14ac:dyDescent="0.25">
      <c r="A209" s="4">
        <v>208</v>
      </c>
      <c r="B209" s="6" t="s">
        <v>341</v>
      </c>
      <c r="C209" s="4" t="s">
        <v>50</v>
      </c>
      <c r="D209" s="4">
        <v>212218</v>
      </c>
      <c r="E209" s="4">
        <f t="shared" si="18"/>
        <v>5.4</v>
      </c>
      <c r="F209" s="4">
        <f t="shared" si="19"/>
        <v>5.75</v>
      </c>
      <c r="G209" s="4">
        <f t="shared" si="20"/>
        <v>1.4</v>
      </c>
      <c r="H209" s="4">
        <v>4.5</v>
      </c>
      <c r="I209" s="4">
        <v>6.25</v>
      </c>
      <c r="J209" s="4">
        <v>7.25</v>
      </c>
      <c r="K209" s="4">
        <v>18</v>
      </c>
      <c r="L209" s="5">
        <f t="shared" si="21"/>
        <v>6</v>
      </c>
      <c r="M209" s="5">
        <f t="shared" si="22"/>
        <v>4.6399999999999997</v>
      </c>
      <c r="N209" s="5" t="str">
        <f t="shared" si="23"/>
        <v xml:space="preserve"> Hỏng</v>
      </c>
      <c r="U209" s="1">
        <v>212213</v>
      </c>
      <c r="V209" s="1">
        <v>5.8</v>
      </c>
      <c r="X209" s="1">
        <v>212213</v>
      </c>
      <c r="Y209" s="1">
        <v>3.8</v>
      </c>
      <c r="AA209" s="1">
        <v>212018</v>
      </c>
      <c r="AC209" s="1" t="s">
        <v>480</v>
      </c>
    </row>
    <row r="210" spans="1:29" ht="20.100000000000001" customHeight="1" x14ac:dyDescent="0.25">
      <c r="A210" s="4">
        <v>209</v>
      </c>
      <c r="B210" s="6" t="s">
        <v>105</v>
      </c>
      <c r="C210" s="4" t="s">
        <v>50</v>
      </c>
      <c r="D210" s="4">
        <v>212222</v>
      </c>
      <c r="E210" s="4">
        <f t="shared" si="18"/>
        <v>4.4000000000000004</v>
      </c>
      <c r="F210" s="4">
        <f t="shared" si="19"/>
        <v>5.25</v>
      </c>
      <c r="G210" s="4">
        <f t="shared" si="20"/>
        <v>4.5999999999999996</v>
      </c>
      <c r="H210" s="4">
        <v>5.25</v>
      </c>
      <c r="I210" s="4">
        <v>4</v>
      </c>
      <c r="J210" s="4">
        <v>3.25</v>
      </c>
      <c r="K210" s="4">
        <v>12.5</v>
      </c>
      <c r="L210" s="5">
        <f t="shared" si="21"/>
        <v>4.17</v>
      </c>
      <c r="M210" s="5">
        <f t="shared" si="22"/>
        <v>4.6100000000000003</v>
      </c>
      <c r="N210" s="5" t="str">
        <f t="shared" si="23"/>
        <v xml:space="preserve"> Hỏng</v>
      </c>
      <c r="U210" s="1">
        <v>212214</v>
      </c>
      <c r="V210" s="1">
        <v>2.4</v>
      </c>
      <c r="X210" s="1">
        <v>212214</v>
      </c>
      <c r="Y210" s="1">
        <v>3.6</v>
      </c>
      <c r="AA210" s="1">
        <v>212019</v>
      </c>
      <c r="AC210" s="1">
        <v>4.5</v>
      </c>
    </row>
    <row r="211" spans="1:29" ht="20.100000000000001" customHeight="1" x14ac:dyDescent="0.25">
      <c r="A211" s="4">
        <v>210</v>
      </c>
      <c r="B211" s="6" t="s">
        <v>113</v>
      </c>
      <c r="C211" s="4" t="s">
        <v>50</v>
      </c>
      <c r="D211" s="4">
        <v>212242</v>
      </c>
      <c r="E211" s="4">
        <f t="shared" si="18"/>
        <v>3.8</v>
      </c>
      <c r="F211" s="4">
        <f t="shared" si="19"/>
        <v>7.5</v>
      </c>
      <c r="G211" s="4">
        <f t="shared" si="20"/>
        <v>2.4</v>
      </c>
      <c r="H211" s="4">
        <v>2.25</v>
      </c>
      <c r="I211" s="4">
        <v>3.5</v>
      </c>
      <c r="J211" s="4">
        <v>3.25</v>
      </c>
      <c r="K211" s="4">
        <v>9</v>
      </c>
      <c r="L211" s="5">
        <f t="shared" si="21"/>
        <v>3</v>
      </c>
      <c r="M211" s="5">
        <f t="shared" si="22"/>
        <v>4.18</v>
      </c>
      <c r="N211" s="5" t="str">
        <f t="shared" si="23"/>
        <v xml:space="preserve"> Hỏng</v>
      </c>
      <c r="U211" s="1">
        <v>212215</v>
      </c>
      <c r="V211" s="1">
        <v>3.4</v>
      </c>
      <c r="X211" s="1">
        <v>212215</v>
      </c>
      <c r="Y211" s="1">
        <v>2.8</v>
      </c>
      <c r="AA211" s="1">
        <v>212020</v>
      </c>
      <c r="AC211" s="1">
        <v>3.5</v>
      </c>
    </row>
    <row r="212" spans="1:29" ht="20.100000000000001" customHeight="1" x14ac:dyDescent="0.25">
      <c r="A212" s="4">
        <v>211</v>
      </c>
      <c r="B212" s="6" t="s">
        <v>355</v>
      </c>
      <c r="C212" s="4" t="s">
        <v>50</v>
      </c>
      <c r="D212" s="4">
        <v>212249</v>
      </c>
      <c r="E212" s="4">
        <f t="shared" si="18"/>
        <v>5.4</v>
      </c>
      <c r="F212" s="4">
        <f t="shared" si="19"/>
        <v>6.75</v>
      </c>
      <c r="G212" s="4">
        <f t="shared" si="20"/>
        <v>3.2</v>
      </c>
      <c r="H212" s="4">
        <v>3.75</v>
      </c>
      <c r="I212" s="4">
        <v>6</v>
      </c>
      <c r="J212" s="4">
        <v>7.5</v>
      </c>
      <c r="K212" s="4">
        <v>17.25</v>
      </c>
      <c r="L212" s="5">
        <f t="shared" si="21"/>
        <v>5.75</v>
      </c>
      <c r="M212" s="5">
        <f t="shared" si="22"/>
        <v>5.28</v>
      </c>
      <c r="N212" s="5" t="str">
        <f t="shared" si="23"/>
        <v>Đạt</v>
      </c>
      <c r="U212" s="1">
        <v>212216</v>
      </c>
      <c r="V212" s="1">
        <v>2.4</v>
      </c>
      <c r="X212" s="1">
        <v>212216</v>
      </c>
      <c r="Y212" s="1">
        <v>2.6</v>
      </c>
      <c r="AA212" s="1">
        <v>212021</v>
      </c>
      <c r="AC212" s="1" t="s">
        <v>480</v>
      </c>
    </row>
    <row r="213" spans="1:29" ht="20.100000000000001" customHeight="1" x14ac:dyDescent="0.25">
      <c r="A213" s="4">
        <v>212</v>
      </c>
      <c r="B213" s="6" t="s">
        <v>117</v>
      </c>
      <c r="C213" s="4" t="s">
        <v>50</v>
      </c>
      <c r="D213" s="4">
        <v>212250</v>
      </c>
      <c r="E213" s="4">
        <f t="shared" si="18"/>
        <v>3.4</v>
      </c>
      <c r="F213" s="4">
        <f t="shared" si="19"/>
        <v>7.5</v>
      </c>
      <c r="G213" s="4">
        <f t="shared" si="20"/>
        <v>2</v>
      </c>
      <c r="H213" s="4">
        <v>5.75</v>
      </c>
      <c r="I213" s="4">
        <v>2.5</v>
      </c>
      <c r="J213" s="4">
        <v>4.25</v>
      </c>
      <c r="K213" s="4">
        <v>12.5</v>
      </c>
      <c r="L213" s="5">
        <f t="shared" si="21"/>
        <v>4.17</v>
      </c>
      <c r="M213" s="5">
        <f t="shared" si="22"/>
        <v>4.2699999999999996</v>
      </c>
      <c r="N213" s="5" t="str">
        <f t="shared" si="23"/>
        <v xml:space="preserve"> Hỏng</v>
      </c>
      <c r="U213" s="1">
        <v>212217</v>
      </c>
      <c r="V213" s="1">
        <v>2.8</v>
      </c>
      <c r="X213" s="1">
        <v>212217</v>
      </c>
      <c r="Y213" s="1">
        <v>2</v>
      </c>
      <c r="AA213" s="1">
        <v>212023</v>
      </c>
      <c r="AC213" s="1" t="s">
        <v>481</v>
      </c>
    </row>
    <row r="214" spans="1:29" ht="20.100000000000001" customHeight="1" x14ac:dyDescent="0.25">
      <c r="A214" s="4">
        <v>213</v>
      </c>
      <c r="B214" s="6" t="s">
        <v>367</v>
      </c>
      <c r="C214" s="4" t="s">
        <v>50</v>
      </c>
      <c r="D214" s="4">
        <v>212278</v>
      </c>
      <c r="E214" s="4">
        <f t="shared" si="18"/>
        <v>2.6</v>
      </c>
      <c r="F214" s="4">
        <f t="shared" si="19"/>
        <v>4.25</v>
      </c>
      <c r="G214" s="4">
        <f t="shared" si="20"/>
        <v>2.6</v>
      </c>
      <c r="H214" s="4">
        <v>3</v>
      </c>
      <c r="I214" s="4">
        <v>3.5</v>
      </c>
      <c r="J214" s="4">
        <v>6</v>
      </c>
      <c r="K214" s="4">
        <v>12.5</v>
      </c>
      <c r="L214" s="5">
        <f t="shared" si="21"/>
        <v>4.17</v>
      </c>
      <c r="M214" s="5">
        <f t="shared" si="22"/>
        <v>3.41</v>
      </c>
      <c r="N214" s="5" t="str">
        <f t="shared" si="23"/>
        <v xml:space="preserve"> Hỏng</v>
      </c>
      <c r="U214" s="1">
        <v>212218</v>
      </c>
      <c r="V214" s="1">
        <v>5.4</v>
      </c>
      <c r="X214" s="1">
        <v>212218</v>
      </c>
      <c r="Y214" s="1">
        <v>1.4</v>
      </c>
      <c r="AA214" s="1">
        <v>212025</v>
      </c>
      <c r="AC214" s="1" t="s">
        <v>484</v>
      </c>
    </row>
    <row r="215" spans="1:29" ht="20.100000000000001" customHeight="1" x14ac:dyDescent="0.25">
      <c r="A215" s="4">
        <v>214</v>
      </c>
      <c r="B215" s="6" t="s">
        <v>487</v>
      </c>
      <c r="C215" s="4" t="s">
        <v>50</v>
      </c>
      <c r="D215" s="4">
        <v>212282</v>
      </c>
      <c r="E215" s="4">
        <f t="shared" si="18"/>
        <v>3.6</v>
      </c>
      <c r="F215" s="4">
        <f t="shared" si="19"/>
        <v>4</v>
      </c>
      <c r="G215" s="4">
        <f t="shared" si="20"/>
        <v>3</v>
      </c>
      <c r="H215" s="4">
        <v>4.75</v>
      </c>
      <c r="I215" s="4">
        <v>4.5</v>
      </c>
      <c r="J215" s="4">
        <v>7.75</v>
      </c>
      <c r="K215" s="4">
        <v>17</v>
      </c>
      <c r="L215" s="5">
        <f t="shared" si="21"/>
        <v>5.67</v>
      </c>
      <c r="M215" s="5">
        <f t="shared" si="22"/>
        <v>4.07</v>
      </c>
      <c r="N215" s="5" t="str">
        <f t="shared" si="23"/>
        <v xml:space="preserve"> Hỏng</v>
      </c>
      <c r="U215" s="1">
        <v>212219</v>
      </c>
      <c r="V215" s="1">
        <v>3</v>
      </c>
      <c r="X215" s="1">
        <v>212219</v>
      </c>
      <c r="Y215" s="1">
        <v>1.6</v>
      </c>
      <c r="AA215" s="1">
        <v>212028</v>
      </c>
      <c r="AC215" s="1" t="s">
        <v>480</v>
      </c>
    </row>
    <row r="216" spans="1:29" ht="20.100000000000001" customHeight="1" x14ac:dyDescent="0.25">
      <c r="A216" s="4">
        <v>215</v>
      </c>
      <c r="B216" s="6" t="s">
        <v>368</v>
      </c>
      <c r="C216" s="4" t="s">
        <v>50</v>
      </c>
      <c r="D216" s="4">
        <v>212283</v>
      </c>
      <c r="E216" s="4">
        <f t="shared" si="18"/>
        <v>2.8</v>
      </c>
      <c r="F216" s="4">
        <f t="shared" si="19"/>
        <v>3</v>
      </c>
      <c r="G216" s="4">
        <f t="shared" si="20"/>
        <v>2.4</v>
      </c>
      <c r="H216" s="4">
        <v>2</v>
      </c>
      <c r="I216" s="4">
        <v>4</v>
      </c>
      <c r="J216" s="4">
        <v>4.75</v>
      </c>
      <c r="K216" s="4">
        <v>10.75</v>
      </c>
      <c r="L216" s="5">
        <f t="shared" si="21"/>
        <v>3.58</v>
      </c>
      <c r="M216" s="5">
        <f t="shared" si="22"/>
        <v>2.95</v>
      </c>
      <c r="N216" s="5" t="str">
        <f t="shared" si="23"/>
        <v xml:space="preserve"> Hỏng</v>
      </c>
      <c r="U216" s="1">
        <v>212220</v>
      </c>
      <c r="V216" s="1">
        <v>2.8</v>
      </c>
      <c r="X216" s="1">
        <v>212220</v>
      </c>
      <c r="Y216" s="1">
        <v>2.6</v>
      </c>
      <c r="AA216" s="1">
        <v>212029</v>
      </c>
      <c r="AC216" s="1">
        <v>3.5</v>
      </c>
    </row>
    <row r="217" spans="1:29" ht="20.100000000000001" customHeight="1" x14ac:dyDescent="0.25">
      <c r="A217" s="4">
        <v>216</v>
      </c>
      <c r="B217" s="6" t="s">
        <v>372</v>
      </c>
      <c r="C217" s="4" t="s">
        <v>50</v>
      </c>
      <c r="D217" s="4">
        <v>212288</v>
      </c>
      <c r="E217" s="4">
        <f t="shared" si="18"/>
        <v>6.4</v>
      </c>
      <c r="F217" s="4">
        <f t="shared" si="19"/>
        <v>6.75</v>
      </c>
      <c r="G217" s="4">
        <f t="shared" si="20"/>
        <v>5.2</v>
      </c>
      <c r="H217" s="4">
        <v>4.75</v>
      </c>
      <c r="I217" s="4">
        <v>5.5</v>
      </c>
      <c r="J217" s="4">
        <v>7.75</v>
      </c>
      <c r="K217" s="4">
        <v>18</v>
      </c>
      <c r="L217" s="5">
        <f t="shared" si="21"/>
        <v>6</v>
      </c>
      <c r="M217" s="5">
        <f t="shared" si="22"/>
        <v>6.09</v>
      </c>
      <c r="N217" s="5" t="str">
        <f t="shared" si="23"/>
        <v>Đạt</v>
      </c>
      <c r="U217" s="1">
        <v>212221</v>
      </c>
      <c r="V217" s="1">
        <v>4.5999999999999996</v>
      </c>
      <c r="X217" s="1">
        <v>212221</v>
      </c>
      <c r="Y217" s="1">
        <v>5.6</v>
      </c>
      <c r="AA217" s="1">
        <v>212030</v>
      </c>
      <c r="AC217" s="1" t="s">
        <v>484</v>
      </c>
    </row>
    <row r="218" spans="1:29" ht="20.100000000000001" customHeight="1" x14ac:dyDescent="0.25">
      <c r="A218" s="4">
        <v>217</v>
      </c>
      <c r="B218" s="6" t="s">
        <v>145</v>
      </c>
      <c r="C218" s="4" t="s">
        <v>50</v>
      </c>
      <c r="D218" s="4">
        <v>212304</v>
      </c>
      <c r="E218" s="4">
        <f t="shared" si="18"/>
        <v>8.1999999999999993</v>
      </c>
      <c r="F218" s="4">
        <f t="shared" si="19"/>
        <v>7.5</v>
      </c>
      <c r="G218" s="4">
        <f t="shared" si="20"/>
        <v>5.8</v>
      </c>
      <c r="H218" s="4">
        <v>6.25</v>
      </c>
      <c r="I218" s="4">
        <v>7.5</v>
      </c>
      <c r="J218" s="4">
        <v>5.75</v>
      </c>
      <c r="K218" s="4">
        <v>19.5</v>
      </c>
      <c r="L218" s="5">
        <f t="shared" si="21"/>
        <v>6.5</v>
      </c>
      <c r="M218" s="5">
        <f t="shared" si="22"/>
        <v>7</v>
      </c>
      <c r="N218" s="5" t="str">
        <f t="shared" si="23"/>
        <v>Đạt</v>
      </c>
      <c r="U218" s="1">
        <v>212222</v>
      </c>
      <c r="V218" s="1">
        <v>4.4000000000000004</v>
      </c>
      <c r="X218" s="1">
        <v>212222</v>
      </c>
      <c r="Y218" s="1">
        <v>4.5999999999999996</v>
      </c>
      <c r="AA218" s="1">
        <v>212031</v>
      </c>
      <c r="AC218" s="1">
        <v>3.5</v>
      </c>
    </row>
    <row r="219" spans="1:29" ht="20.100000000000001" customHeight="1" x14ac:dyDescent="0.25">
      <c r="A219" s="4">
        <v>218</v>
      </c>
      <c r="B219" s="6" t="s">
        <v>155</v>
      </c>
      <c r="C219" s="4" t="s">
        <v>50</v>
      </c>
      <c r="D219" s="4">
        <v>212327</v>
      </c>
      <c r="E219" s="4">
        <f t="shared" si="18"/>
        <v>3.8</v>
      </c>
      <c r="F219" s="4">
        <f t="shared" si="19"/>
        <v>4.75</v>
      </c>
      <c r="G219" s="4">
        <f t="shared" si="20"/>
        <v>3</v>
      </c>
      <c r="H219" s="4">
        <v>5.75</v>
      </c>
      <c r="I219" s="4">
        <v>5.5</v>
      </c>
      <c r="J219" s="4">
        <v>2.75</v>
      </c>
      <c r="K219" s="4">
        <v>14</v>
      </c>
      <c r="L219" s="5">
        <f t="shared" si="21"/>
        <v>4.67</v>
      </c>
      <c r="M219" s="5">
        <f t="shared" si="22"/>
        <v>4.0599999999999996</v>
      </c>
      <c r="N219" s="5" t="str">
        <f t="shared" si="23"/>
        <v xml:space="preserve"> Hỏng</v>
      </c>
      <c r="U219" s="1">
        <v>212223</v>
      </c>
      <c r="V219" s="1">
        <v>5.8</v>
      </c>
      <c r="X219" s="1">
        <v>212223</v>
      </c>
      <c r="Y219" s="1">
        <v>3.8</v>
      </c>
      <c r="AA219" s="1">
        <v>212034</v>
      </c>
      <c r="AC219" s="1" t="s">
        <v>479</v>
      </c>
    </row>
    <row r="220" spans="1:29" ht="20.100000000000001" customHeight="1" x14ac:dyDescent="0.25">
      <c r="A220" s="4">
        <v>219</v>
      </c>
      <c r="B220" s="6" t="s">
        <v>397</v>
      </c>
      <c r="C220" s="4" t="s">
        <v>50</v>
      </c>
      <c r="D220" s="4">
        <v>212338</v>
      </c>
      <c r="E220" s="4">
        <f t="shared" si="18"/>
        <v>4.2</v>
      </c>
      <c r="F220" s="4">
        <f t="shared" si="19"/>
        <v>3.5</v>
      </c>
      <c r="G220" s="4">
        <f t="shared" si="20"/>
        <v>3</v>
      </c>
      <c r="H220" s="4">
        <v>3.25</v>
      </c>
      <c r="I220" s="4">
        <v>3</v>
      </c>
      <c r="J220" s="4">
        <v>7</v>
      </c>
      <c r="K220" s="4">
        <v>13.25</v>
      </c>
      <c r="L220" s="5">
        <f t="shared" si="21"/>
        <v>4.42</v>
      </c>
      <c r="M220" s="5">
        <f t="shared" si="22"/>
        <v>3.78</v>
      </c>
      <c r="N220" s="5" t="str">
        <f t="shared" si="23"/>
        <v xml:space="preserve"> Hỏng</v>
      </c>
      <c r="U220" s="1">
        <v>212224</v>
      </c>
      <c r="V220" s="1">
        <v>6.2</v>
      </c>
      <c r="X220" s="1">
        <v>212224</v>
      </c>
      <c r="Y220" s="1">
        <v>2.2000000000000002</v>
      </c>
      <c r="AA220" s="1">
        <v>212036</v>
      </c>
      <c r="AC220" s="1" t="s">
        <v>483</v>
      </c>
    </row>
    <row r="221" spans="1:29" ht="20.100000000000001" customHeight="1" x14ac:dyDescent="0.25">
      <c r="A221" s="4">
        <v>220</v>
      </c>
      <c r="B221" s="6" t="s">
        <v>411</v>
      </c>
      <c r="C221" s="4" t="s">
        <v>50</v>
      </c>
      <c r="D221" s="4">
        <v>212360</v>
      </c>
      <c r="E221" s="4">
        <f t="shared" si="18"/>
        <v>4</v>
      </c>
      <c r="F221" s="4">
        <f t="shared" si="19"/>
        <v>2.75</v>
      </c>
      <c r="G221" s="4">
        <f t="shared" si="20"/>
        <v>2.4</v>
      </c>
      <c r="H221" s="4">
        <v>3.25</v>
      </c>
      <c r="I221" s="4">
        <v>5</v>
      </c>
      <c r="J221" s="4">
        <v>6</v>
      </c>
      <c r="K221" s="4">
        <v>14.25</v>
      </c>
      <c r="L221" s="5">
        <f t="shared" si="21"/>
        <v>4.75</v>
      </c>
      <c r="M221" s="5">
        <f t="shared" si="22"/>
        <v>3.48</v>
      </c>
      <c r="N221" s="5" t="str">
        <f t="shared" si="23"/>
        <v xml:space="preserve"> Hỏng</v>
      </c>
      <c r="U221" s="1">
        <v>212225</v>
      </c>
      <c r="V221" s="1">
        <v>5.6</v>
      </c>
      <c r="X221" s="1">
        <v>212225</v>
      </c>
      <c r="Y221" s="1">
        <v>3.4</v>
      </c>
      <c r="AA221" s="1">
        <v>212039</v>
      </c>
      <c r="AC221" s="1" t="s">
        <v>483</v>
      </c>
    </row>
    <row r="222" spans="1:29" ht="20.100000000000001" customHeight="1" x14ac:dyDescent="0.25">
      <c r="A222" s="4">
        <v>221</v>
      </c>
      <c r="B222" s="6" t="s">
        <v>166</v>
      </c>
      <c r="C222" s="4" t="s">
        <v>50</v>
      </c>
      <c r="D222" s="4">
        <v>212361</v>
      </c>
      <c r="E222" s="4">
        <f t="shared" si="18"/>
        <v>5.8</v>
      </c>
      <c r="F222" s="4">
        <f t="shared" si="19"/>
        <v>6</v>
      </c>
      <c r="G222" s="4">
        <f t="shared" si="20"/>
        <v>4.4000000000000004</v>
      </c>
      <c r="H222" s="4">
        <v>4.75</v>
      </c>
      <c r="I222" s="4">
        <v>2.5</v>
      </c>
      <c r="J222" s="4">
        <v>3.25</v>
      </c>
      <c r="K222" s="4">
        <v>10.5</v>
      </c>
      <c r="L222" s="5">
        <f t="shared" si="21"/>
        <v>3.5</v>
      </c>
      <c r="M222" s="5">
        <f t="shared" si="22"/>
        <v>4.93</v>
      </c>
      <c r="N222" s="5" t="str">
        <f t="shared" si="23"/>
        <v xml:space="preserve"> Hỏng</v>
      </c>
      <c r="U222" s="1">
        <v>212226</v>
      </c>
      <c r="V222" s="1">
        <v>5</v>
      </c>
      <c r="X222" s="1">
        <v>212226</v>
      </c>
      <c r="Y222" s="1">
        <v>2.6</v>
      </c>
      <c r="AA222" s="1">
        <v>212041</v>
      </c>
      <c r="AC222" s="1">
        <v>3.5</v>
      </c>
    </row>
    <row r="223" spans="1:29" ht="20.100000000000001" customHeight="1" x14ac:dyDescent="0.25">
      <c r="A223" s="4">
        <v>222</v>
      </c>
      <c r="B223" s="6" t="s">
        <v>167</v>
      </c>
      <c r="C223" s="4" t="s">
        <v>50</v>
      </c>
      <c r="D223" s="4">
        <v>212362</v>
      </c>
      <c r="E223" s="4">
        <f t="shared" si="18"/>
        <v>6.6</v>
      </c>
      <c r="F223" s="4">
        <f t="shared" si="19"/>
        <v>6.5</v>
      </c>
      <c r="G223" s="4">
        <f t="shared" si="20"/>
        <v>5.6</v>
      </c>
      <c r="H223" s="4">
        <v>5</v>
      </c>
      <c r="I223" s="4">
        <v>4</v>
      </c>
      <c r="J223" s="4">
        <v>2</v>
      </c>
      <c r="K223" s="4">
        <v>11</v>
      </c>
      <c r="L223" s="5">
        <f t="shared" si="21"/>
        <v>3.67</v>
      </c>
      <c r="M223" s="5">
        <f t="shared" si="22"/>
        <v>5.59</v>
      </c>
      <c r="N223" s="5" t="str">
        <f t="shared" si="23"/>
        <v>Đạt</v>
      </c>
      <c r="U223" s="1">
        <v>212227</v>
      </c>
      <c r="V223" s="1">
        <v>2.6</v>
      </c>
      <c r="X223" s="1">
        <v>212227</v>
      </c>
      <c r="Y223" s="1">
        <v>2.8</v>
      </c>
      <c r="AA223" s="1">
        <v>212042</v>
      </c>
      <c r="AC223" s="1" t="s">
        <v>483</v>
      </c>
    </row>
    <row r="224" spans="1:29" ht="20.100000000000001" customHeight="1" x14ac:dyDescent="0.25">
      <c r="A224" s="4">
        <v>223</v>
      </c>
      <c r="B224" s="6" t="s">
        <v>176</v>
      </c>
      <c r="C224" s="4" t="s">
        <v>50</v>
      </c>
      <c r="D224" s="4">
        <v>212381</v>
      </c>
      <c r="E224" s="4">
        <f t="shared" si="18"/>
        <v>4</v>
      </c>
      <c r="F224" s="4">
        <f t="shared" si="19"/>
        <v>3.75</v>
      </c>
      <c r="G224" s="4">
        <f t="shared" si="20"/>
        <v>3</v>
      </c>
      <c r="H224" s="4">
        <v>4.5</v>
      </c>
      <c r="I224" s="4">
        <v>4.25</v>
      </c>
      <c r="J224" s="4">
        <v>5</v>
      </c>
      <c r="K224" s="4">
        <v>13.75</v>
      </c>
      <c r="L224" s="5">
        <f t="shared" si="21"/>
        <v>4.58</v>
      </c>
      <c r="M224" s="5">
        <f t="shared" si="22"/>
        <v>3.83</v>
      </c>
      <c r="N224" s="5" t="str">
        <f t="shared" si="23"/>
        <v xml:space="preserve"> Hỏng</v>
      </c>
      <c r="U224" s="1">
        <v>212228</v>
      </c>
      <c r="V224" s="1">
        <v>7.8</v>
      </c>
      <c r="X224" s="1">
        <v>212228</v>
      </c>
      <c r="Y224" s="1">
        <v>6.4</v>
      </c>
      <c r="AA224" s="1">
        <v>212043</v>
      </c>
      <c r="AC224" s="1">
        <v>5.5</v>
      </c>
    </row>
    <row r="225" spans="1:29" ht="20.100000000000001" customHeight="1" x14ac:dyDescent="0.25">
      <c r="A225" s="4">
        <v>224</v>
      </c>
      <c r="B225" s="6" t="s">
        <v>178</v>
      </c>
      <c r="C225" s="4" t="s">
        <v>50</v>
      </c>
      <c r="D225" s="4">
        <v>212385</v>
      </c>
      <c r="E225" s="4">
        <f t="shared" si="18"/>
        <v>6.2</v>
      </c>
      <c r="F225" s="4">
        <f t="shared" si="19"/>
        <v>5.75</v>
      </c>
      <c r="G225" s="4">
        <f t="shared" si="20"/>
        <v>6</v>
      </c>
      <c r="H225" s="4">
        <v>6</v>
      </c>
      <c r="I225" s="4">
        <v>3.75</v>
      </c>
      <c r="J225" s="4">
        <v>3.25</v>
      </c>
      <c r="K225" s="4">
        <v>13</v>
      </c>
      <c r="L225" s="5">
        <f t="shared" si="21"/>
        <v>4.33</v>
      </c>
      <c r="M225" s="5">
        <f t="shared" si="22"/>
        <v>5.57</v>
      </c>
      <c r="N225" s="5" t="str">
        <f t="shared" si="23"/>
        <v>Đạt</v>
      </c>
      <c r="U225" s="1">
        <v>212229</v>
      </c>
      <c r="V225" s="1">
        <v>4.8</v>
      </c>
      <c r="X225" s="1">
        <v>212229</v>
      </c>
      <c r="Y225" s="1">
        <v>4</v>
      </c>
      <c r="AA225" s="1">
        <v>212045</v>
      </c>
      <c r="AC225" s="1" t="s">
        <v>484</v>
      </c>
    </row>
    <row r="226" spans="1:29" ht="20.100000000000001" customHeight="1" x14ac:dyDescent="0.25">
      <c r="A226" s="4">
        <v>225</v>
      </c>
      <c r="B226" s="6" t="s">
        <v>426</v>
      </c>
      <c r="C226" s="4" t="s">
        <v>50</v>
      </c>
      <c r="D226" s="4">
        <v>212397</v>
      </c>
      <c r="E226" s="4">
        <f t="shared" si="18"/>
        <v>3.4</v>
      </c>
      <c r="F226" s="4">
        <f t="shared" si="19"/>
        <v>5</v>
      </c>
      <c r="G226" s="4">
        <f t="shared" si="20"/>
        <v>2</v>
      </c>
      <c r="H226" s="4">
        <v>3</v>
      </c>
      <c r="I226" s="4">
        <v>6</v>
      </c>
      <c r="J226" s="4">
        <v>6.5</v>
      </c>
      <c r="K226" s="4">
        <v>15.5</v>
      </c>
      <c r="L226" s="5">
        <f t="shared" si="21"/>
        <v>5.17</v>
      </c>
      <c r="M226" s="5">
        <f t="shared" si="22"/>
        <v>3.89</v>
      </c>
      <c r="N226" s="5" t="str">
        <f t="shared" si="23"/>
        <v xml:space="preserve"> Hỏng</v>
      </c>
      <c r="U226" s="1">
        <v>212230</v>
      </c>
      <c r="V226" s="1">
        <v>7</v>
      </c>
      <c r="X226" s="1">
        <v>212230</v>
      </c>
      <c r="Y226" s="1">
        <v>4</v>
      </c>
      <c r="AA226" s="1">
        <v>212046</v>
      </c>
      <c r="AC226" s="1">
        <v>5.5</v>
      </c>
    </row>
    <row r="227" spans="1:29" ht="20.100000000000001" customHeight="1" x14ac:dyDescent="0.25">
      <c r="A227" s="4">
        <v>226</v>
      </c>
      <c r="B227" s="6" t="s">
        <v>186</v>
      </c>
      <c r="C227" s="4" t="s">
        <v>50</v>
      </c>
      <c r="D227" s="4">
        <v>212400</v>
      </c>
      <c r="E227" s="4">
        <f t="shared" si="18"/>
        <v>5.6</v>
      </c>
      <c r="F227" s="4">
        <f t="shared" si="19"/>
        <v>5</v>
      </c>
      <c r="G227" s="4">
        <f t="shared" si="20"/>
        <v>3.6</v>
      </c>
      <c r="H227" s="4">
        <v>6.5</v>
      </c>
      <c r="I227" s="4">
        <v>5.75</v>
      </c>
      <c r="J227" s="4">
        <v>5</v>
      </c>
      <c r="K227" s="4">
        <v>17.25</v>
      </c>
      <c r="L227" s="5">
        <f t="shared" si="21"/>
        <v>5.75</v>
      </c>
      <c r="M227" s="5">
        <f t="shared" si="22"/>
        <v>4.99</v>
      </c>
      <c r="N227" s="5" t="str">
        <f t="shared" si="23"/>
        <v xml:space="preserve"> Hỏng</v>
      </c>
      <c r="U227" s="1">
        <v>212231</v>
      </c>
      <c r="V227" s="1">
        <v>4.4000000000000004</v>
      </c>
      <c r="X227" s="1">
        <v>212231</v>
      </c>
      <c r="Y227" s="1">
        <v>3.8</v>
      </c>
      <c r="AA227" s="1">
        <v>212047</v>
      </c>
      <c r="AC227" s="1" t="s">
        <v>484</v>
      </c>
    </row>
    <row r="228" spans="1:29" ht="20.100000000000001" customHeight="1" x14ac:dyDescent="0.25">
      <c r="A228" s="4">
        <v>227</v>
      </c>
      <c r="B228" s="6" t="s">
        <v>193</v>
      </c>
      <c r="C228" s="4" t="s">
        <v>50</v>
      </c>
      <c r="D228" s="4">
        <v>212415</v>
      </c>
      <c r="E228" s="4">
        <f t="shared" si="18"/>
        <v>7.4</v>
      </c>
      <c r="F228" s="4">
        <f t="shared" si="19"/>
        <v>5.25</v>
      </c>
      <c r="G228" s="4">
        <f t="shared" si="20"/>
        <v>3</v>
      </c>
      <c r="H228" s="4">
        <v>6.75</v>
      </c>
      <c r="I228" s="4">
        <v>7.25</v>
      </c>
      <c r="J228" s="4">
        <v>5.5</v>
      </c>
      <c r="K228" s="4">
        <v>19.5</v>
      </c>
      <c r="L228" s="5">
        <f t="shared" si="21"/>
        <v>6.5</v>
      </c>
      <c r="M228" s="5">
        <f t="shared" si="22"/>
        <v>5.54</v>
      </c>
      <c r="N228" s="5" t="str">
        <f t="shared" si="23"/>
        <v>Đạt</v>
      </c>
      <c r="U228" s="1">
        <v>212233</v>
      </c>
      <c r="V228" s="1">
        <v>4.8</v>
      </c>
      <c r="X228" s="1">
        <v>212233</v>
      </c>
      <c r="Y228" s="1">
        <v>3.6</v>
      </c>
      <c r="AA228" s="1">
        <v>212048</v>
      </c>
      <c r="AC228" s="1" t="s">
        <v>480</v>
      </c>
    </row>
    <row r="229" spans="1:29" ht="20.100000000000001" customHeight="1" x14ac:dyDescent="0.25">
      <c r="A229" s="4">
        <v>228</v>
      </c>
      <c r="B229" s="6" t="s">
        <v>198</v>
      </c>
      <c r="C229" s="4" t="s">
        <v>50</v>
      </c>
      <c r="D229" s="4">
        <v>212425</v>
      </c>
      <c r="E229" s="4">
        <f t="shared" si="18"/>
        <v>6.8</v>
      </c>
      <c r="F229" s="4">
        <f t="shared" si="19"/>
        <v>6.75</v>
      </c>
      <c r="G229" s="4">
        <f t="shared" si="20"/>
        <v>3.6</v>
      </c>
      <c r="H229" s="4">
        <v>6.75</v>
      </c>
      <c r="I229" s="4">
        <v>8.25</v>
      </c>
      <c r="J229" s="4">
        <v>3.5</v>
      </c>
      <c r="K229" s="4">
        <v>18.5</v>
      </c>
      <c r="L229" s="5">
        <f t="shared" si="21"/>
        <v>6.17</v>
      </c>
      <c r="M229" s="5">
        <f t="shared" si="22"/>
        <v>5.83</v>
      </c>
      <c r="N229" s="5" t="str">
        <f t="shared" si="23"/>
        <v>Đạt</v>
      </c>
      <c r="U229" s="1">
        <v>212234</v>
      </c>
      <c r="V229" s="1">
        <v>3.8</v>
      </c>
      <c r="X229" s="1">
        <v>212234</v>
      </c>
      <c r="Y229" s="1">
        <v>3.2</v>
      </c>
      <c r="AA229" s="1">
        <v>212049</v>
      </c>
      <c r="AC229" s="1">
        <v>2.75</v>
      </c>
    </row>
    <row r="230" spans="1:29" ht="20.100000000000001" customHeight="1" x14ac:dyDescent="0.25">
      <c r="A230" s="4">
        <v>229</v>
      </c>
      <c r="B230" s="6" t="s">
        <v>443</v>
      </c>
      <c r="C230" s="4" t="s">
        <v>50</v>
      </c>
      <c r="D230" s="4">
        <v>212427</v>
      </c>
      <c r="E230" s="4">
        <f t="shared" si="18"/>
        <v>5.4</v>
      </c>
      <c r="F230" s="4">
        <f t="shared" si="19"/>
        <v>4</v>
      </c>
      <c r="G230" s="4">
        <f t="shared" si="20"/>
        <v>1.8</v>
      </c>
      <c r="H230" s="4">
        <v>2.75</v>
      </c>
      <c r="I230" s="4">
        <v>4</v>
      </c>
      <c r="J230" s="4">
        <v>6.25</v>
      </c>
      <c r="K230" s="4">
        <v>13</v>
      </c>
      <c r="L230" s="5">
        <f t="shared" si="21"/>
        <v>4.33</v>
      </c>
      <c r="M230" s="5">
        <f t="shared" si="22"/>
        <v>3.88</v>
      </c>
      <c r="N230" s="5" t="str">
        <f t="shared" si="23"/>
        <v xml:space="preserve"> Hỏng</v>
      </c>
      <c r="U230" s="1">
        <v>212235</v>
      </c>
      <c r="V230" s="1">
        <v>8</v>
      </c>
      <c r="X230" s="1">
        <v>212235</v>
      </c>
      <c r="Y230" s="1">
        <v>2</v>
      </c>
      <c r="AA230" s="1">
        <v>212051</v>
      </c>
      <c r="AC230" s="1" t="s">
        <v>480</v>
      </c>
    </row>
    <row r="231" spans="1:29" ht="20.100000000000001" customHeight="1" x14ac:dyDescent="0.25">
      <c r="A231" s="4">
        <v>230</v>
      </c>
      <c r="B231" s="6" t="s">
        <v>452</v>
      </c>
      <c r="C231" s="4" t="s">
        <v>50</v>
      </c>
      <c r="D231" s="4">
        <v>212440</v>
      </c>
      <c r="E231" s="4">
        <f t="shared" si="18"/>
        <v>5.6</v>
      </c>
      <c r="F231" s="4">
        <f t="shared" si="19"/>
        <v>7.25</v>
      </c>
      <c r="G231" s="4">
        <f t="shared" si="20"/>
        <v>4.4000000000000004</v>
      </c>
      <c r="H231" s="4">
        <v>4.25</v>
      </c>
      <c r="I231" s="4">
        <v>4.75</v>
      </c>
      <c r="J231" s="4">
        <v>6.75</v>
      </c>
      <c r="K231" s="4">
        <v>15.75</v>
      </c>
      <c r="L231" s="5">
        <f t="shared" si="21"/>
        <v>5.25</v>
      </c>
      <c r="M231" s="5">
        <f t="shared" si="22"/>
        <v>5.63</v>
      </c>
      <c r="N231" s="5" t="str">
        <f t="shared" si="23"/>
        <v>Đạt</v>
      </c>
      <c r="U231" s="1">
        <v>212236</v>
      </c>
      <c r="V231" s="1">
        <v>6.2</v>
      </c>
      <c r="X231" s="1">
        <v>212236</v>
      </c>
      <c r="Y231" s="1">
        <v>4.5999999999999996</v>
      </c>
      <c r="AA231" s="1">
        <v>212054</v>
      </c>
      <c r="AC231" s="1" t="s">
        <v>484</v>
      </c>
    </row>
    <row r="232" spans="1:29" ht="20.100000000000001" customHeight="1" x14ac:dyDescent="0.25">
      <c r="A232" s="4">
        <v>231</v>
      </c>
      <c r="B232" s="6" t="s">
        <v>465</v>
      </c>
      <c r="C232" s="4" t="s">
        <v>50</v>
      </c>
      <c r="D232" s="4">
        <v>212467</v>
      </c>
      <c r="E232" s="4">
        <f t="shared" si="18"/>
        <v>4.4000000000000004</v>
      </c>
      <c r="F232" s="4">
        <f t="shared" si="19"/>
        <v>6</v>
      </c>
      <c r="G232" s="4">
        <f t="shared" si="20"/>
        <v>3</v>
      </c>
      <c r="H232" s="4">
        <v>3.75</v>
      </c>
      <c r="I232" s="4">
        <v>4.25</v>
      </c>
      <c r="J232" s="4">
        <v>6.75</v>
      </c>
      <c r="K232" s="4">
        <v>14.75</v>
      </c>
      <c r="L232" s="5">
        <f t="shared" si="21"/>
        <v>4.92</v>
      </c>
      <c r="M232" s="5">
        <f t="shared" si="22"/>
        <v>4.58</v>
      </c>
      <c r="N232" s="5" t="str">
        <f t="shared" si="23"/>
        <v xml:space="preserve"> Hỏng</v>
      </c>
      <c r="U232" s="1">
        <v>212237</v>
      </c>
      <c r="V232" s="1">
        <v>4.4000000000000004</v>
      </c>
      <c r="X232" s="1">
        <v>212237</v>
      </c>
      <c r="Y232" s="1">
        <v>3.6</v>
      </c>
      <c r="AA232" s="1">
        <v>212055</v>
      </c>
      <c r="AC232" s="1" t="s">
        <v>486</v>
      </c>
    </row>
    <row r="233" spans="1:29" ht="20.100000000000001" customHeight="1" x14ac:dyDescent="0.25">
      <c r="A233" s="4">
        <v>232</v>
      </c>
      <c r="B233" s="6" t="s">
        <v>238</v>
      </c>
      <c r="C233" s="4" t="s">
        <v>96</v>
      </c>
      <c r="D233" s="4">
        <v>212046</v>
      </c>
      <c r="E233" s="4">
        <f t="shared" si="18"/>
        <v>4</v>
      </c>
      <c r="F233" s="4">
        <f t="shared" si="19"/>
        <v>5.5</v>
      </c>
      <c r="G233" s="4">
        <f t="shared" si="20"/>
        <v>2.4</v>
      </c>
      <c r="H233" s="4">
        <v>3</v>
      </c>
      <c r="I233" s="4">
        <v>5.25</v>
      </c>
      <c r="J233" s="4">
        <v>5.75</v>
      </c>
      <c r="K233" s="4">
        <v>14</v>
      </c>
      <c r="L233" s="5">
        <f t="shared" si="21"/>
        <v>4.67</v>
      </c>
      <c r="M233" s="5">
        <f t="shared" si="22"/>
        <v>4.1399999999999997</v>
      </c>
      <c r="N233" s="5" t="str">
        <f t="shared" si="23"/>
        <v xml:space="preserve"> Hỏng</v>
      </c>
      <c r="U233" s="1">
        <v>212238</v>
      </c>
      <c r="V233" s="1">
        <v>5</v>
      </c>
      <c r="X233" s="1">
        <v>212238</v>
      </c>
      <c r="Y233" s="1">
        <v>2.6</v>
      </c>
      <c r="AA233" s="1">
        <v>212056</v>
      </c>
      <c r="AC233" s="1" t="s">
        <v>484</v>
      </c>
    </row>
    <row r="234" spans="1:29" ht="20.100000000000001" customHeight="1" x14ac:dyDescent="0.25">
      <c r="A234" s="4">
        <v>233</v>
      </c>
      <c r="B234" s="6" t="s">
        <v>241</v>
      </c>
      <c r="C234" s="4" t="s">
        <v>96</v>
      </c>
      <c r="D234" s="4">
        <v>212049</v>
      </c>
      <c r="E234" s="4">
        <f t="shared" si="18"/>
        <v>2.6</v>
      </c>
      <c r="F234" s="4">
        <f t="shared" si="19"/>
        <v>2.75</v>
      </c>
      <c r="G234" s="4">
        <f t="shared" si="20"/>
        <v>3.4</v>
      </c>
      <c r="H234" s="4">
        <v>3.5</v>
      </c>
      <c r="I234" s="4">
        <v>6.5</v>
      </c>
      <c r="J234" s="4">
        <v>6.75</v>
      </c>
      <c r="K234" s="4">
        <v>16.75</v>
      </c>
      <c r="L234" s="5">
        <f t="shared" si="21"/>
        <v>5.58</v>
      </c>
      <c r="M234" s="5">
        <f t="shared" si="22"/>
        <v>3.58</v>
      </c>
      <c r="N234" s="5" t="str">
        <f t="shared" si="23"/>
        <v xml:space="preserve"> Hỏng</v>
      </c>
      <c r="U234" s="1">
        <v>212239</v>
      </c>
      <c r="V234" s="1">
        <v>3.2</v>
      </c>
      <c r="X234" s="1">
        <v>212239</v>
      </c>
      <c r="Y234" s="1">
        <v>2.2000000000000002</v>
      </c>
      <c r="AA234" s="1">
        <v>212057</v>
      </c>
      <c r="AC234" s="1">
        <v>7.5</v>
      </c>
    </row>
    <row r="235" spans="1:29" ht="20.100000000000001" customHeight="1" x14ac:dyDescent="0.25">
      <c r="A235" s="4">
        <v>234</v>
      </c>
      <c r="B235" s="6" t="s">
        <v>265</v>
      </c>
      <c r="C235" s="4" t="s">
        <v>96</v>
      </c>
      <c r="D235" s="4">
        <v>212088</v>
      </c>
      <c r="E235" s="4">
        <f t="shared" si="18"/>
        <v>4.8</v>
      </c>
      <c r="F235" s="4">
        <f t="shared" si="19"/>
        <v>5</v>
      </c>
      <c r="G235" s="4">
        <f t="shared" si="20"/>
        <v>3.2</v>
      </c>
      <c r="H235" s="4">
        <v>5.75</v>
      </c>
      <c r="I235" s="4">
        <v>6</v>
      </c>
      <c r="J235" s="4">
        <v>7.75</v>
      </c>
      <c r="K235" s="4">
        <v>19.5</v>
      </c>
      <c r="L235" s="5">
        <f t="shared" si="21"/>
        <v>6.5</v>
      </c>
      <c r="M235" s="5">
        <f t="shared" si="22"/>
        <v>4.88</v>
      </c>
      <c r="N235" s="5" t="str">
        <f t="shared" si="23"/>
        <v xml:space="preserve"> Hỏng</v>
      </c>
      <c r="U235" s="1">
        <v>212240</v>
      </c>
      <c r="V235" s="1">
        <v>2.2000000000000002</v>
      </c>
      <c r="X235" s="1">
        <v>212240</v>
      </c>
      <c r="Y235" s="1">
        <v>1.6</v>
      </c>
      <c r="AA235" s="1">
        <v>212058</v>
      </c>
      <c r="AC235" s="1">
        <v>2.5</v>
      </c>
    </row>
    <row r="236" spans="1:29" ht="20.100000000000001" customHeight="1" x14ac:dyDescent="0.25">
      <c r="A236" s="4">
        <v>235</v>
      </c>
      <c r="B236" s="6" t="s">
        <v>283</v>
      </c>
      <c r="C236" s="4" t="s">
        <v>96</v>
      </c>
      <c r="D236" s="4">
        <v>212124</v>
      </c>
      <c r="E236" s="4">
        <f t="shared" si="18"/>
        <v>3.2</v>
      </c>
      <c r="F236" s="4">
        <f t="shared" si="19"/>
        <v>3</v>
      </c>
      <c r="G236" s="4">
        <f t="shared" si="20"/>
        <v>3.2</v>
      </c>
      <c r="H236" s="4">
        <v>4.5</v>
      </c>
      <c r="I236" s="4">
        <v>7.25</v>
      </c>
      <c r="J236" s="4">
        <v>6.75</v>
      </c>
      <c r="K236" s="4">
        <v>18.5</v>
      </c>
      <c r="L236" s="5">
        <f t="shared" si="21"/>
        <v>6.17</v>
      </c>
      <c r="M236" s="5">
        <f t="shared" si="22"/>
        <v>3.89</v>
      </c>
      <c r="N236" s="5" t="str">
        <f t="shared" si="23"/>
        <v xml:space="preserve"> Hỏng</v>
      </c>
      <c r="U236" s="1">
        <v>212241</v>
      </c>
      <c r="V236" s="1">
        <v>4</v>
      </c>
      <c r="X236" s="1">
        <v>212241</v>
      </c>
      <c r="Y236" s="1">
        <v>1.8</v>
      </c>
      <c r="AA236" s="1">
        <v>212059</v>
      </c>
      <c r="AC236" s="1">
        <v>6.25</v>
      </c>
    </row>
    <row r="237" spans="1:29" ht="20.100000000000001" customHeight="1" x14ac:dyDescent="0.25">
      <c r="A237" s="4">
        <v>236</v>
      </c>
      <c r="B237" s="6" t="s">
        <v>287</v>
      </c>
      <c r="C237" s="4" t="s">
        <v>96</v>
      </c>
      <c r="D237" s="4">
        <v>212129</v>
      </c>
      <c r="E237" s="4">
        <f t="shared" si="18"/>
        <v>2</v>
      </c>
      <c r="F237" s="4">
        <f t="shared" si="19"/>
        <v>2.25</v>
      </c>
      <c r="G237" s="4">
        <f t="shared" si="20"/>
        <v>2.2000000000000002</v>
      </c>
      <c r="H237" s="4">
        <v>5.5</v>
      </c>
      <c r="I237" s="4">
        <v>5.75</v>
      </c>
      <c r="J237" s="4">
        <v>7.75</v>
      </c>
      <c r="K237" s="4">
        <v>19</v>
      </c>
      <c r="L237" s="5">
        <f t="shared" si="21"/>
        <v>6.33</v>
      </c>
      <c r="M237" s="5">
        <f t="shared" si="22"/>
        <v>3.2</v>
      </c>
      <c r="N237" s="5" t="str">
        <f t="shared" si="23"/>
        <v xml:space="preserve"> Hỏng</v>
      </c>
      <c r="U237" s="1">
        <v>212242</v>
      </c>
      <c r="V237" s="1">
        <v>3.8</v>
      </c>
      <c r="X237" s="1">
        <v>212242</v>
      </c>
      <c r="Y237" s="1">
        <v>2.4</v>
      </c>
      <c r="AA237" s="1">
        <v>212060</v>
      </c>
      <c r="AC237" s="1">
        <v>3.5</v>
      </c>
    </row>
    <row r="238" spans="1:29" ht="20.100000000000001" customHeight="1" x14ac:dyDescent="0.25">
      <c r="A238" s="4">
        <v>237</v>
      </c>
      <c r="B238" s="6" t="s">
        <v>292</v>
      </c>
      <c r="C238" s="4" t="s">
        <v>96</v>
      </c>
      <c r="D238" s="4">
        <v>212141</v>
      </c>
      <c r="E238" s="4">
        <f t="shared" si="18"/>
        <v>4.8</v>
      </c>
      <c r="F238" s="4">
        <f t="shared" si="19"/>
        <v>4.5</v>
      </c>
      <c r="G238" s="4">
        <f t="shared" si="20"/>
        <v>3.2</v>
      </c>
      <c r="H238" s="4">
        <v>4.75</v>
      </c>
      <c r="I238" s="4">
        <v>5.75</v>
      </c>
      <c r="J238" s="4">
        <v>7.75</v>
      </c>
      <c r="K238" s="4">
        <v>18.25</v>
      </c>
      <c r="L238" s="5">
        <f t="shared" si="21"/>
        <v>6.08</v>
      </c>
      <c r="M238" s="5">
        <f t="shared" si="22"/>
        <v>4.6500000000000004</v>
      </c>
      <c r="N238" s="5" t="str">
        <f t="shared" si="23"/>
        <v xml:space="preserve"> Hỏng</v>
      </c>
      <c r="U238" s="1">
        <v>212243</v>
      </c>
      <c r="V238" s="1">
        <v>3.2</v>
      </c>
      <c r="X238" s="1">
        <v>212243</v>
      </c>
      <c r="Y238" s="1">
        <v>2.2000000000000002</v>
      </c>
      <c r="AA238" s="1">
        <v>212061</v>
      </c>
      <c r="AC238" s="1">
        <v>2.25</v>
      </c>
    </row>
    <row r="239" spans="1:29" ht="20.100000000000001" customHeight="1" x14ac:dyDescent="0.25">
      <c r="A239" s="4">
        <v>238</v>
      </c>
      <c r="B239" s="6" t="s">
        <v>295</v>
      </c>
      <c r="C239" s="4" t="s">
        <v>96</v>
      </c>
      <c r="D239" s="4">
        <v>212144</v>
      </c>
      <c r="E239" s="4">
        <f t="shared" si="18"/>
        <v>5.8</v>
      </c>
      <c r="F239" s="4">
        <f t="shared" si="19"/>
        <v>5.75</v>
      </c>
      <c r="G239" s="4">
        <f t="shared" si="20"/>
        <v>2</v>
      </c>
      <c r="H239" s="4">
        <v>6</v>
      </c>
      <c r="I239" s="4">
        <v>7</v>
      </c>
      <c r="J239" s="4">
        <v>8.25</v>
      </c>
      <c r="K239" s="4">
        <v>21.25</v>
      </c>
      <c r="L239" s="5">
        <f t="shared" si="21"/>
        <v>7.08</v>
      </c>
      <c r="M239" s="5">
        <f t="shared" si="22"/>
        <v>5.16</v>
      </c>
      <c r="N239" s="5" t="str">
        <f t="shared" si="23"/>
        <v>Đạt</v>
      </c>
      <c r="U239" s="1">
        <v>212244</v>
      </c>
      <c r="V239" s="1">
        <v>2.6</v>
      </c>
      <c r="X239" s="1">
        <v>212244</v>
      </c>
      <c r="Y239" s="1">
        <v>2.8</v>
      </c>
      <c r="AA239" s="1">
        <v>212062</v>
      </c>
      <c r="AC239" s="1" t="s">
        <v>483</v>
      </c>
    </row>
    <row r="240" spans="1:29" ht="20.100000000000001" customHeight="1" x14ac:dyDescent="0.25">
      <c r="A240" s="4">
        <v>239</v>
      </c>
      <c r="B240" s="6" t="s">
        <v>315</v>
      </c>
      <c r="C240" s="4" t="s">
        <v>96</v>
      </c>
      <c r="D240" s="4">
        <v>212178</v>
      </c>
      <c r="E240" s="4">
        <f t="shared" si="18"/>
        <v>3</v>
      </c>
      <c r="F240" s="4">
        <f t="shared" si="19"/>
        <v>3.75</v>
      </c>
      <c r="G240" s="4">
        <f t="shared" si="20"/>
        <v>2.6</v>
      </c>
      <c r="H240" s="4">
        <v>2.75</v>
      </c>
      <c r="I240" s="4">
        <v>4.75</v>
      </c>
      <c r="J240" s="4">
        <v>6.5</v>
      </c>
      <c r="K240" s="4">
        <v>14</v>
      </c>
      <c r="L240" s="5">
        <f t="shared" si="21"/>
        <v>4.67</v>
      </c>
      <c r="M240" s="5">
        <f t="shared" si="22"/>
        <v>3.51</v>
      </c>
      <c r="N240" s="5" t="str">
        <f t="shared" si="23"/>
        <v xml:space="preserve"> Hỏng</v>
      </c>
      <c r="U240" s="1">
        <v>212245</v>
      </c>
      <c r="V240" s="1">
        <v>5.6</v>
      </c>
      <c r="X240" s="1">
        <v>212245</v>
      </c>
      <c r="Y240" s="1">
        <v>5.2</v>
      </c>
      <c r="AA240" s="1">
        <v>212063</v>
      </c>
      <c r="AC240" s="1">
        <v>2.5</v>
      </c>
    </row>
    <row r="241" spans="1:29" ht="20.100000000000001" customHeight="1" x14ac:dyDescent="0.25">
      <c r="A241" s="4">
        <v>240</v>
      </c>
      <c r="B241" s="6" t="s">
        <v>317</v>
      </c>
      <c r="C241" s="4" t="s">
        <v>96</v>
      </c>
      <c r="D241" s="4">
        <v>212180</v>
      </c>
      <c r="E241" s="4">
        <f t="shared" si="18"/>
        <v>2</v>
      </c>
      <c r="F241" s="4">
        <f t="shared" si="19"/>
        <v>4</v>
      </c>
      <c r="G241" s="4">
        <f t="shared" si="20"/>
        <v>3.4</v>
      </c>
      <c r="H241" s="4">
        <v>3.75</v>
      </c>
      <c r="I241" s="4">
        <v>4.75</v>
      </c>
      <c r="J241" s="4">
        <v>7</v>
      </c>
      <c r="K241" s="4">
        <v>15.5</v>
      </c>
      <c r="L241" s="5">
        <f t="shared" si="21"/>
        <v>5.17</v>
      </c>
      <c r="M241" s="5">
        <f t="shared" si="22"/>
        <v>3.64</v>
      </c>
      <c r="N241" s="5" t="str">
        <f t="shared" si="23"/>
        <v xml:space="preserve"> Hỏng</v>
      </c>
      <c r="U241" s="1">
        <v>212246</v>
      </c>
      <c r="V241" s="1">
        <v>4</v>
      </c>
      <c r="X241" s="1">
        <v>212246</v>
      </c>
      <c r="Y241" s="1">
        <v>1.8</v>
      </c>
      <c r="AA241" s="1">
        <v>212064</v>
      </c>
      <c r="AC241" s="1">
        <v>2.5</v>
      </c>
    </row>
    <row r="242" spans="1:29" ht="20.100000000000001" customHeight="1" x14ac:dyDescent="0.25">
      <c r="A242" s="4">
        <v>241</v>
      </c>
      <c r="B242" s="6" t="s">
        <v>95</v>
      </c>
      <c r="C242" s="4" t="s">
        <v>96</v>
      </c>
      <c r="D242" s="4">
        <v>212194</v>
      </c>
      <c r="E242" s="4">
        <f t="shared" si="18"/>
        <v>5.2</v>
      </c>
      <c r="F242" s="4">
        <f t="shared" si="19"/>
        <v>6.5</v>
      </c>
      <c r="G242" s="4">
        <f t="shared" si="20"/>
        <v>4.8</v>
      </c>
      <c r="H242" s="4">
        <v>5.5</v>
      </c>
      <c r="I242" s="4">
        <v>6</v>
      </c>
      <c r="J242" s="4">
        <v>2.25</v>
      </c>
      <c r="K242" s="4">
        <v>13.75</v>
      </c>
      <c r="L242" s="5">
        <f t="shared" si="21"/>
        <v>4.58</v>
      </c>
      <c r="M242" s="5">
        <f t="shared" si="22"/>
        <v>5.27</v>
      </c>
      <c r="N242" s="5" t="str">
        <f t="shared" si="23"/>
        <v>Đạt</v>
      </c>
      <c r="U242" s="1">
        <v>212247</v>
      </c>
      <c r="V242" s="1">
        <v>2.4</v>
      </c>
      <c r="X242" s="1">
        <v>212247</v>
      </c>
      <c r="Y242" s="1">
        <v>2.8</v>
      </c>
      <c r="AA242" s="1">
        <v>212065</v>
      </c>
      <c r="AC242" s="1">
        <v>3.5</v>
      </c>
    </row>
    <row r="243" spans="1:29" ht="20.100000000000001" customHeight="1" x14ac:dyDescent="0.25">
      <c r="A243" s="4">
        <v>242</v>
      </c>
      <c r="B243" s="6" t="s">
        <v>329</v>
      </c>
      <c r="C243" s="4" t="s">
        <v>96</v>
      </c>
      <c r="D243" s="4">
        <v>212200</v>
      </c>
      <c r="E243" s="4">
        <f t="shared" si="18"/>
        <v>2.4</v>
      </c>
      <c r="F243" s="4">
        <f t="shared" si="19"/>
        <v>4</v>
      </c>
      <c r="G243" s="4">
        <f t="shared" si="20"/>
        <v>1.8</v>
      </c>
      <c r="H243" s="4">
        <v>3</v>
      </c>
      <c r="I243" s="4">
        <v>3.75</v>
      </c>
      <c r="J243" s="4">
        <v>7.75</v>
      </c>
      <c r="K243" s="4">
        <v>14.5</v>
      </c>
      <c r="L243" s="5">
        <f t="shared" si="21"/>
        <v>4.83</v>
      </c>
      <c r="M243" s="5">
        <f t="shared" si="22"/>
        <v>3.26</v>
      </c>
      <c r="N243" s="5" t="str">
        <f t="shared" si="23"/>
        <v xml:space="preserve"> Hỏng</v>
      </c>
      <c r="U243" s="1">
        <v>212248</v>
      </c>
      <c r="V243" s="1">
        <v>2.8</v>
      </c>
      <c r="X243" s="1">
        <v>212248</v>
      </c>
      <c r="Y243" s="1">
        <v>4</v>
      </c>
      <c r="AA243" s="1">
        <v>212069</v>
      </c>
      <c r="AC243" s="1" t="s">
        <v>483</v>
      </c>
    </row>
    <row r="244" spans="1:29" ht="20.100000000000001" customHeight="1" x14ac:dyDescent="0.25">
      <c r="A244" s="4">
        <v>243</v>
      </c>
      <c r="B244" s="6" t="s">
        <v>98</v>
      </c>
      <c r="C244" s="4" t="s">
        <v>96</v>
      </c>
      <c r="D244" s="4">
        <v>212201</v>
      </c>
      <c r="E244" s="4">
        <f t="shared" si="18"/>
        <v>7</v>
      </c>
      <c r="F244" s="4">
        <f t="shared" si="19"/>
        <v>5.5</v>
      </c>
      <c r="G244" s="4">
        <f t="shared" si="20"/>
        <v>4.4000000000000004</v>
      </c>
      <c r="H244" s="4">
        <v>5.25</v>
      </c>
      <c r="I244" s="4">
        <v>4.25</v>
      </c>
      <c r="J244" s="4">
        <v>4</v>
      </c>
      <c r="K244" s="4">
        <v>13.5</v>
      </c>
      <c r="L244" s="5">
        <f t="shared" si="21"/>
        <v>4.5</v>
      </c>
      <c r="M244" s="5">
        <f t="shared" si="22"/>
        <v>5.35</v>
      </c>
      <c r="N244" s="5" t="str">
        <f t="shared" si="23"/>
        <v>Đạt</v>
      </c>
      <c r="U244" s="1">
        <v>212249</v>
      </c>
      <c r="V244" s="1">
        <v>5.4</v>
      </c>
      <c r="X244" s="1">
        <v>212249</v>
      </c>
      <c r="Y244" s="1">
        <v>3.2</v>
      </c>
      <c r="AA244" s="1">
        <v>212072</v>
      </c>
      <c r="AC244" s="1" t="s">
        <v>483</v>
      </c>
    </row>
    <row r="245" spans="1:29" ht="20.100000000000001" customHeight="1" x14ac:dyDescent="0.25">
      <c r="A245" s="4">
        <v>244</v>
      </c>
      <c r="B245" s="6" t="s">
        <v>102</v>
      </c>
      <c r="C245" s="4" t="s">
        <v>96</v>
      </c>
      <c r="D245" s="4">
        <v>212212</v>
      </c>
      <c r="E245" s="4">
        <f t="shared" si="18"/>
        <v>6</v>
      </c>
      <c r="F245" s="4">
        <f t="shared" si="19"/>
        <v>5</v>
      </c>
      <c r="G245" s="4">
        <f t="shared" si="20"/>
        <v>2.8</v>
      </c>
      <c r="H245" s="4">
        <v>5.75</v>
      </c>
      <c r="I245" s="4">
        <v>5.25</v>
      </c>
      <c r="J245" s="4">
        <v>3</v>
      </c>
      <c r="K245" s="4">
        <v>14</v>
      </c>
      <c r="L245" s="5">
        <f t="shared" si="21"/>
        <v>4.67</v>
      </c>
      <c r="M245" s="5">
        <f t="shared" si="22"/>
        <v>4.62</v>
      </c>
      <c r="N245" s="5" t="str">
        <f t="shared" si="23"/>
        <v xml:space="preserve"> Hỏng</v>
      </c>
      <c r="U245" s="1">
        <v>212250</v>
      </c>
      <c r="V245" s="1">
        <v>3.4</v>
      </c>
      <c r="X245" s="1">
        <v>212250</v>
      </c>
      <c r="Y245" s="1">
        <v>2</v>
      </c>
      <c r="AA245" s="1">
        <v>212076</v>
      </c>
      <c r="AC245" s="1" t="s">
        <v>483</v>
      </c>
    </row>
    <row r="246" spans="1:29" ht="20.100000000000001" customHeight="1" x14ac:dyDescent="0.25">
      <c r="A246" s="4">
        <v>245</v>
      </c>
      <c r="B246" s="6" t="s">
        <v>110</v>
      </c>
      <c r="C246" s="4" t="s">
        <v>96</v>
      </c>
      <c r="D246" s="4">
        <v>212235</v>
      </c>
      <c r="E246" s="4">
        <f t="shared" si="18"/>
        <v>8</v>
      </c>
      <c r="F246" s="4">
        <f t="shared" si="19"/>
        <v>4.5</v>
      </c>
      <c r="G246" s="4">
        <f t="shared" si="20"/>
        <v>2</v>
      </c>
      <c r="H246" s="4">
        <v>3.75</v>
      </c>
      <c r="I246" s="4">
        <v>3</v>
      </c>
      <c r="J246" s="4">
        <v>3</v>
      </c>
      <c r="K246" s="4">
        <v>9.75</v>
      </c>
      <c r="L246" s="5">
        <f t="shared" si="21"/>
        <v>3.25</v>
      </c>
      <c r="M246" s="5">
        <f t="shared" si="22"/>
        <v>4.4400000000000004</v>
      </c>
      <c r="N246" s="5" t="str">
        <f t="shared" si="23"/>
        <v xml:space="preserve"> Hỏng</v>
      </c>
      <c r="U246" s="1">
        <v>212251</v>
      </c>
      <c r="V246" s="1">
        <v>7.8</v>
      </c>
      <c r="X246" s="1">
        <v>212251</v>
      </c>
      <c r="Y246" s="1">
        <v>4.5999999999999996</v>
      </c>
      <c r="AA246" s="1">
        <v>212077</v>
      </c>
      <c r="AC246" s="1">
        <v>6.5</v>
      </c>
    </row>
    <row r="247" spans="1:29" ht="20.100000000000001" customHeight="1" x14ac:dyDescent="0.25">
      <c r="A247" s="4">
        <v>246</v>
      </c>
      <c r="B247" s="6" t="s">
        <v>118</v>
      </c>
      <c r="C247" s="4" t="s">
        <v>96</v>
      </c>
      <c r="D247" s="4">
        <v>212251</v>
      </c>
      <c r="E247" s="4">
        <f t="shared" si="18"/>
        <v>7.8</v>
      </c>
      <c r="F247" s="4">
        <f t="shared" si="19"/>
        <v>8</v>
      </c>
      <c r="G247" s="4">
        <f t="shared" si="20"/>
        <v>4.5999999999999996</v>
      </c>
      <c r="H247" s="4">
        <v>6.5</v>
      </c>
      <c r="I247" s="4">
        <v>6.25</v>
      </c>
      <c r="J247" s="4">
        <v>2.25</v>
      </c>
      <c r="K247" s="4">
        <v>15</v>
      </c>
      <c r="L247" s="5">
        <f t="shared" si="21"/>
        <v>5</v>
      </c>
      <c r="M247" s="5">
        <f t="shared" si="22"/>
        <v>6.35</v>
      </c>
      <c r="N247" s="5" t="str">
        <f t="shared" si="23"/>
        <v>Đạt</v>
      </c>
      <c r="U247" s="1">
        <v>212252</v>
      </c>
      <c r="V247" s="1">
        <v>6.2</v>
      </c>
      <c r="X247" s="1">
        <v>212252</v>
      </c>
      <c r="Y247" s="1">
        <v>2.4</v>
      </c>
      <c r="AA247" s="1">
        <v>212078</v>
      </c>
      <c r="AC247" s="1">
        <v>5.5</v>
      </c>
    </row>
    <row r="248" spans="1:29" ht="20.100000000000001" customHeight="1" x14ac:dyDescent="0.25">
      <c r="A248" s="4">
        <v>247</v>
      </c>
      <c r="B248" s="6" t="s">
        <v>119</v>
      </c>
      <c r="C248" s="4" t="s">
        <v>96</v>
      </c>
      <c r="D248" s="4">
        <v>212252</v>
      </c>
      <c r="E248" s="4">
        <f t="shared" si="18"/>
        <v>6.2</v>
      </c>
      <c r="F248" s="4">
        <f t="shared" si="19"/>
        <v>4.25</v>
      </c>
      <c r="G248" s="4">
        <f t="shared" si="20"/>
        <v>2.4</v>
      </c>
      <c r="H248" s="4">
        <v>3.5</v>
      </c>
      <c r="I248" s="4">
        <v>6</v>
      </c>
      <c r="J248" s="4">
        <v>3</v>
      </c>
      <c r="K248" s="4">
        <v>12.5</v>
      </c>
      <c r="L248" s="5">
        <f t="shared" si="21"/>
        <v>4.17</v>
      </c>
      <c r="M248" s="5">
        <f t="shared" si="22"/>
        <v>4.26</v>
      </c>
      <c r="N248" s="5" t="str">
        <f t="shared" si="23"/>
        <v xml:space="preserve"> Hỏng</v>
      </c>
      <c r="U248" s="1">
        <v>212253</v>
      </c>
      <c r="V248" s="1">
        <v>7</v>
      </c>
      <c r="X248" s="1">
        <v>212253</v>
      </c>
      <c r="Y248" s="1">
        <v>7.4</v>
      </c>
      <c r="AA248" s="1">
        <v>212079</v>
      </c>
      <c r="AC248" s="1" t="s">
        <v>480</v>
      </c>
    </row>
    <row r="249" spans="1:29" ht="20.100000000000001" customHeight="1" x14ac:dyDescent="0.25">
      <c r="A249" s="4">
        <v>248</v>
      </c>
      <c r="B249" s="6" t="s">
        <v>120</v>
      </c>
      <c r="C249" s="4" t="s">
        <v>96</v>
      </c>
      <c r="D249" s="4">
        <v>212253</v>
      </c>
      <c r="E249" s="4">
        <f t="shared" si="18"/>
        <v>7</v>
      </c>
      <c r="F249" s="4">
        <f t="shared" si="19"/>
        <v>4.5</v>
      </c>
      <c r="G249" s="4">
        <f t="shared" si="20"/>
        <v>7.4</v>
      </c>
      <c r="H249" s="4">
        <v>5.5</v>
      </c>
      <c r="I249" s="4">
        <v>5.75</v>
      </c>
      <c r="J249" s="4">
        <v>3.25</v>
      </c>
      <c r="K249" s="4">
        <v>14.5</v>
      </c>
      <c r="L249" s="5">
        <f t="shared" si="21"/>
        <v>4.83</v>
      </c>
      <c r="M249" s="5">
        <f t="shared" si="22"/>
        <v>5.93</v>
      </c>
      <c r="N249" s="5" t="str">
        <f t="shared" si="23"/>
        <v>Đạt</v>
      </c>
      <c r="U249" s="1">
        <v>212254</v>
      </c>
      <c r="V249" s="1">
        <v>8.8000000000000007</v>
      </c>
      <c r="X249" s="1">
        <v>212254</v>
      </c>
      <c r="Y249" s="1">
        <v>8.4</v>
      </c>
      <c r="AA249" s="1">
        <v>212081</v>
      </c>
      <c r="AC249" s="1" t="s">
        <v>484</v>
      </c>
    </row>
    <row r="250" spans="1:29" ht="20.100000000000001" customHeight="1" x14ac:dyDescent="0.25">
      <c r="A250" s="4">
        <v>249</v>
      </c>
      <c r="B250" s="6" t="s">
        <v>356</v>
      </c>
      <c r="C250" s="4" t="s">
        <v>96</v>
      </c>
      <c r="D250" s="4">
        <v>212255</v>
      </c>
      <c r="E250" s="4">
        <f t="shared" si="18"/>
        <v>4.4000000000000004</v>
      </c>
      <c r="F250" s="4">
        <f t="shared" si="19"/>
        <v>4</v>
      </c>
      <c r="G250" s="4">
        <f t="shared" si="20"/>
        <v>2.8</v>
      </c>
      <c r="H250" s="4">
        <v>3.25</v>
      </c>
      <c r="I250" s="4">
        <v>4.75</v>
      </c>
      <c r="J250" s="4">
        <v>7.25</v>
      </c>
      <c r="K250" s="4">
        <v>15.25</v>
      </c>
      <c r="L250" s="5">
        <f t="shared" si="21"/>
        <v>5.08</v>
      </c>
      <c r="M250" s="5">
        <f t="shared" si="22"/>
        <v>4.07</v>
      </c>
      <c r="N250" s="5" t="str">
        <f t="shared" si="23"/>
        <v xml:space="preserve"> Hỏng</v>
      </c>
      <c r="U250" s="1">
        <v>212255</v>
      </c>
      <c r="V250" s="1">
        <v>4.4000000000000004</v>
      </c>
      <c r="X250" s="1">
        <v>212255</v>
      </c>
      <c r="Y250" s="1">
        <v>2.8</v>
      </c>
      <c r="AA250" s="1">
        <v>212082</v>
      </c>
      <c r="AC250" s="1">
        <v>6.75</v>
      </c>
    </row>
    <row r="251" spans="1:29" ht="20.100000000000001" customHeight="1" x14ac:dyDescent="0.25">
      <c r="A251" s="4">
        <v>250</v>
      </c>
      <c r="B251" s="6" t="s">
        <v>148</v>
      </c>
      <c r="C251" s="4" t="s">
        <v>96</v>
      </c>
      <c r="D251" s="4">
        <v>212313</v>
      </c>
      <c r="E251" s="4">
        <f t="shared" si="18"/>
        <v>7.6</v>
      </c>
      <c r="F251" s="4">
        <f t="shared" si="19"/>
        <v>4.5</v>
      </c>
      <c r="G251" s="4">
        <f t="shared" si="20"/>
        <v>7.4</v>
      </c>
      <c r="H251" s="4">
        <v>6.75</v>
      </c>
      <c r="I251" s="4">
        <v>6.5</v>
      </c>
      <c r="J251" s="4">
        <v>4.25</v>
      </c>
      <c r="K251" s="4">
        <v>17.5</v>
      </c>
      <c r="L251" s="5">
        <f t="shared" si="21"/>
        <v>5.83</v>
      </c>
      <c r="M251" s="5">
        <f t="shared" si="22"/>
        <v>6.33</v>
      </c>
      <c r="N251" s="5" t="str">
        <f t="shared" si="23"/>
        <v>Đạt</v>
      </c>
      <c r="U251" s="1">
        <v>212256</v>
      </c>
      <c r="V251" s="1">
        <v>2</v>
      </c>
      <c r="X251" s="1">
        <v>212256</v>
      </c>
      <c r="Y251" s="1">
        <v>3</v>
      </c>
      <c r="AA251" s="1">
        <v>212083</v>
      </c>
      <c r="AC251" s="1">
        <v>3.5</v>
      </c>
    </row>
    <row r="252" spans="1:29" ht="20.100000000000001" customHeight="1" x14ac:dyDescent="0.25">
      <c r="A252" s="4">
        <v>251</v>
      </c>
      <c r="B252" s="6" t="s">
        <v>385</v>
      </c>
      <c r="C252" s="4" t="s">
        <v>96</v>
      </c>
      <c r="D252" s="4">
        <v>212317</v>
      </c>
      <c r="E252" s="4">
        <f t="shared" si="18"/>
        <v>4.2</v>
      </c>
      <c r="F252" s="4">
        <f t="shared" si="19"/>
        <v>5</v>
      </c>
      <c r="G252" s="4">
        <f t="shared" si="20"/>
        <v>2.6</v>
      </c>
      <c r="H252" s="4">
        <v>2.5</v>
      </c>
      <c r="I252" s="4">
        <v>4.75</v>
      </c>
      <c r="J252" s="4">
        <v>6.25</v>
      </c>
      <c r="K252" s="4">
        <v>13.5</v>
      </c>
      <c r="L252" s="5">
        <f t="shared" si="21"/>
        <v>4.5</v>
      </c>
      <c r="M252" s="5">
        <f t="shared" si="22"/>
        <v>4.08</v>
      </c>
      <c r="N252" s="5" t="str">
        <f t="shared" si="23"/>
        <v xml:space="preserve"> Hỏng</v>
      </c>
      <c r="U252" s="1">
        <v>212257</v>
      </c>
      <c r="V252" s="1">
        <v>4</v>
      </c>
      <c r="X252" s="1">
        <v>212257</v>
      </c>
      <c r="Y252" s="1">
        <v>2.2000000000000002</v>
      </c>
      <c r="AA252" s="1">
        <v>212085</v>
      </c>
      <c r="AC252" s="1" t="s">
        <v>480</v>
      </c>
    </row>
    <row r="253" spans="1:29" ht="20.100000000000001" customHeight="1" x14ac:dyDescent="0.25">
      <c r="A253" s="4">
        <v>252</v>
      </c>
      <c r="B253" s="6" t="s">
        <v>156</v>
      </c>
      <c r="C253" s="4" t="s">
        <v>96</v>
      </c>
      <c r="D253" s="4">
        <v>212328</v>
      </c>
      <c r="E253" s="4">
        <f t="shared" si="18"/>
        <v>9.6</v>
      </c>
      <c r="F253" s="4">
        <f t="shared" si="19"/>
        <v>7</v>
      </c>
      <c r="G253" s="4">
        <f t="shared" si="20"/>
        <v>6.8</v>
      </c>
      <c r="H253" s="4">
        <v>6.5</v>
      </c>
      <c r="I253" s="4">
        <v>7.75</v>
      </c>
      <c r="J253" s="4">
        <v>4</v>
      </c>
      <c r="K253" s="4">
        <v>18.25</v>
      </c>
      <c r="L253" s="5">
        <f t="shared" si="21"/>
        <v>6.08</v>
      </c>
      <c r="M253" s="5">
        <f t="shared" si="22"/>
        <v>7.37</v>
      </c>
      <c r="N253" s="5" t="str">
        <f t="shared" si="23"/>
        <v>Đạt</v>
      </c>
      <c r="U253" s="1">
        <v>212258</v>
      </c>
      <c r="V253" s="1">
        <v>5.4</v>
      </c>
      <c r="X253" s="1">
        <v>212258</v>
      </c>
      <c r="Y253" s="1">
        <v>3.8</v>
      </c>
      <c r="AA253" s="1">
        <v>212087</v>
      </c>
      <c r="AC253" s="1" t="s">
        <v>484</v>
      </c>
    </row>
    <row r="254" spans="1:29" ht="20.100000000000001" customHeight="1" x14ac:dyDescent="0.25">
      <c r="A254" s="4">
        <v>253</v>
      </c>
      <c r="B254" s="6" t="s">
        <v>394</v>
      </c>
      <c r="C254" s="4" t="s">
        <v>96</v>
      </c>
      <c r="D254" s="4">
        <v>212333</v>
      </c>
      <c r="E254" s="4">
        <f t="shared" si="18"/>
        <v>3</v>
      </c>
      <c r="F254" s="4">
        <f t="shared" si="19"/>
        <v>7.25</v>
      </c>
      <c r="G254" s="4">
        <f t="shared" si="20"/>
        <v>2.2000000000000002</v>
      </c>
      <c r="H254" s="4">
        <v>4.75</v>
      </c>
      <c r="I254" s="4">
        <v>6.5</v>
      </c>
      <c r="J254" s="4">
        <v>7.25</v>
      </c>
      <c r="K254" s="4">
        <v>18.5</v>
      </c>
      <c r="L254" s="5">
        <f t="shared" si="21"/>
        <v>6.17</v>
      </c>
      <c r="M254" s="5">
        <f t="shared" si="22"/>
        <v>4.66</v>
      </c>
      <c r="N254" s="5" t="str">
        <f t="shared" si="23"/>
        <v xml:space="preserve"> Hỏng</v>
      </c>
      <c r="U254" s="1">
        <v>212259</v>
      </c>
      <c r="V254" s="1">
        <v>4</v>
      </c>
      <c r="X254" s="1">
        <v>212259</v>
      </c>
      <c r="Y254" s="1">
        <v>4</v>
      </c>
      <c r="AA254" s="1">
        <v>212088</v>
      </c>
      <c r="AC254" s="1" t="s">
        <v>481</v>
      </c>
    </row>
    <row r="255" spans="1:29" ht="20.100000000000001" customHeight="1" x14ac:dyDescent="0.25">
      <c r="A255" s="4">
        <v>254</v>
      </c>
      <c r="B255" s="6" t="s">
        <v>473</v>
      </c>
      <c r="C255" s="4" t="s">
        <v>96</v>
      </c>
      <c r="D255" s="4">
        <v>212363</v>
      </c>
      <c r="E255" s="4">
        <f t="shared" si="18"/>
        <v>5.4</v>
      </c>
      <c r="F255" s="4">
        <f t="shared" si="19"/>
        <v>7</v>
      </c>
      <c r="G255" s="4">
        <f t="shared" si="20"/>
        <v>3.4</v>
      </c>
      <c r="H255" s="4">
        <v>5.5</v>
      </c>
      <c r="I255" s="4">
        <v>7</v>
      </c>
      <c r="J255" s="4">
        <v>8.5</v>
      </c>
      <c r="K255" s="4">
        <v>21</v>
      </c>
      <c r="L255" s="5">
        <f t="shared" si="21"/>
        <v>7</v>
      </c>
      <c r="M255" s="5">
        <f t="shared" si="22"/>
        <v>5.7</v>
      </c>
      <c r="N255" s="5" t="str">
        <f t="shared" si="23"/>
        <v>Đạt</v>
      </c>
      <c r="U255" s="1">
        <v>212260</v>
      </c>
      <c r="V255" s="1">
        <v>4.2</v>
      </c>
      <c r="X255" s="1">
        <v>212260</v>
      </c>
      <c r="Y255" s="1">
        <v>5.8</v>
      </c>
      <c r="AA255" s="1">
        <v>212090</v>
      </c>
      <c r="AC255" s="1">
        <v>4.5</v>
      </c>
    </row>
    <row r="256" spans="1:29" ht="20.100000000000001" customHeight="1" x14ac:dyDescent="0.25">
      <c r="A256" s="4">
        <v>255</v>
      </c>
      <c r="B256" s="6" t="s">
        <v>413</v>
      </c>
      <c r="C256" s="4" t="s">
        <v>96</v>
      </c>
      <c r="D256" s="4">
        <v>212369</v>
      </c>
      <c r="E256" s="4">
        <f t="shared" si="18"/>
        <v>3.8</v>
      </c>
      <c r="F256" s="4">
        <f t="shared" si="19"/>
        <v>4</v>
      </c>
      <c r="G256" s="4">
        <f t="shared" si="20"/>
        <v>2.6</v>
      </c>
      <c r="H256" s="4">
        <v>3.5</v>
      </c>
      <c r="I256" s="4">
        <v>6.5</v>
      </c>
      <c r="J256" s="4">
        <v>8.75</v>
      </c>
      <c r="K256" s="4">
        <v>18.75</v>
      </c>
      <c r="L256" s="5">
        <f t="shared" si="21"/>
        <v>6.25</v>
      </c>
      <c r="M256" s="5">
        <f t="shared" si="22"/>
        <v>4.16</v>
      </c>
      <c r="N256" s="5" t="str">
        <f t="shared" si="23"/>
        <v xml:space="preserve"> Hỏng</v>
      </c>
      <c r="U256" s="1">
        <v>212261</v>
      </c>
      <c r="V256" s="1">
        <v>6</v>
      </c>
      <c r="X256" s="1">
        <v>212261</v>
      </c>
      <c r="Y256" s="1">
        <v>4.4000000000000004</v>
      </c>
      <c r="AA256" s="1">
        <v>212092</v>
      </c>
      <c r="AC256" s="1" t="s">
        <v>483</v>
      </c>
    </row>
    <row r="257" spans="1:29" ht="20.100000000000001" customHeight="1" x14ac:dyDescent="0.25">
      <c r="A257" s="4">
        <v>256</v>
      </c>
      <c r="B257" s="6" t="s">
        <v>180</v>
      </c>
      <c r="C257" s="4" t="s">
        <v>96</v>
      </c>
      <c r="D257" s="4">
        <v>212387</v>
      </c>
      <c r="E257" s="4">
        <f t="shared" si="18"/>
        <v>6</v>
      </c>
      <c r="F257" s="4">
        <f t="shared" si="19"/>
        <v>4.5</v>
      </c>
      <c r="G257" s="4">
        <f t="shared" si="20"/>
        <v>6.4</v>
      </c>
      <c r="H257" s="4">
        <v>3</v>
      </c>
      <c r="I257" s="4">
        <v>2.25</v>
      </c>
      <c r="J257" s="4">
        <v>3.25</v>
      </c>
      <c r="K257" s="4">
        <v>8.5</v>
      </c>
      <c r="L257" s="5">
        <f t="shared" si="21"/>
        <v>2.83</v>
      </c>
      <c r="M257" s="5">
        <f t="shared" si="22"/>
        <v>4.93</v>
      </c>
      <c r="N257" s="5" t="str">
        <f t="shared" si="23"/>
        <v xml:space="preserve"> Hỏng</v>
      </c>
      <c r="U257" s="1">
        <v>212262</v>
      </c>
      <c r="V257" s="1">
        <v>3.4</v>
      </c>
      <c r="X257" s="1">
        <v>212262</v>
      </c>
      <c r="Y257" s="1">
        <v>3</v>
      </c>
      <c r="AA257" s="1">
        <v>212095</v>
      </c>
      <c r="AC257" s="1" t="s">
        <v>483</v>
      </c>
    </row>
    <row r="258" spans="1:29" ht="20.100000000000001" customHeight="1" x14ac:dyDescent="0.25">
      <c r="A258" s="4">
        <v>257</v>
      </c>
      <c r="B258" s="6" t="s">
        <v>184</v>
      </c>
      <c r="C258" s="4" t="s">
        <v>96</v>
      </c>
      <c r="D258" s="4">
        <v>212394</v>
      </c>
      <c r="E258" s="4">
        <f t="shared" ref="E258:E321" si="24">VLOOKUP(D258,$U$2:$V$463,2,0)</f>
        <v>4.8</v>
      </c>
      <c r="F258" s="4">
        <f t="shared" ref="F258:F321" si="25">VALUE(VLOOKUP(D258,$AA$2:$AC$466,3,0))</f>
        <v>6</v>
      </c>
      <c r="G258" s="4">
        <f t="shared" ref="G258:G321" si="26">VLOOKUP(D258,$X$2:$Y$463,2,0)</f>
        <v>1.6</v>
      </c>
      <c r="H258" s="4">
        <v>5</v>
      </c>
      <c r="I258" s="4">
        <v>6</v>
      </c>
      <c r="J258" s="4">
        <v>5.75</v>
      </c>
      <c r="K258" s="4">
        <v>16.75</v>
      </c>
      <c r="L258" s="5">
        <f t="shared" ref="L258:L321" si="27">ROUND(K258/3,2)</f>
        <v>5.58</v>
      </c>
      <c r="M258" s="5">
        <f t="shared" ref="M258:M321" si="28">ROUND((E258+F258+G258+L258)/4,2)</f>
        <v>4.5</v>
      </c>
      <c r="N258" s="5" t="str">
        <f t="shared" ref="N258:N321" si="29">IF(M258&gt;=5,"Đạt"," Hỏng")</f>
        <v xml:space="preserve"> Hỏng</v>
      </c>
      <c r="U258" s="1">
        <v>212263</v>
      </c>
      <c r="V258" s="1">
        <v>1.8</v>
      </c>
      <c r="X258" s="1">
        <v>212263</v>
      </c>
      <c r="Y258" s="1">
        <v>2.2000000000000002</v>
      </c>
      <c r="AA258" s="1">
        <v>212097</v>
      </c>
      <c r="AC258" s="1">
        <v>6.5</v>
      </c>
    </row>
    <row r="259" spans="1:29" ht="20.100000000000001" customHeight="1" x14ac:dyDescent="0.25">
      <c r="A259" s="4">
        <v>258</v>
      </c>
      <c r="B259" s="6" t="s">
        <v>188</v>
      </c>
      <c r="C259" s="4" t="s">
        <v>96</v>
      </c>
      <c r="D259" s="4">
        <v>212406</v>
      </c>
      <c r="E259" s="4">
        <f t="shared" si="24"/>
        <v>6</v>
      </c>
      <c r="F259" s="4">
        <f t="shared" si="25"/>
        <v>4.75</v>
      </c>
      <c r="G259" s="4">
        <f t="shared" si="26"/>
        <v>5</v>
      </c>
      <c r="H259" s="4">
        <v>6.25</v>
      </c>
      <c r="I259" s="4">
        <v>6.75</v>
      </c>
      <c r="J259" s="4">
        <v>6.25</v>
      </c>
      <c r="K259" s="4">
        <v>19.25</v>
      </c>
      <c r="L259" s="5">
        <f t="shared" si="27"/>
        <v>6.42</v>
      </c>
      <c r="M259" s="5">
        <f t="shared" si="28"/>
        <v>5.54</v>
      </c>
      <c r="N259" s="5" t="str">
        <f t="shared" si="29"/>
        <v>Đạt</v>
      </c>
      <c r="U259" s="1">
        <v>212264</v>
      </c>
      <c r="V259" s="1">
        <v>7.6</v>
      </c>
      <c r="X259" s="1">
        <v>212264</v>
      </c>
      <c r="Y259" s="1">
        <v>5</v>
      </c>
      <c r="AA259" s="1">
        <v>212099</v>
      </c>
      <c r="AC259" s="1" t="s">
        <v>483</v>
      </c>
    </row>
    <row r="260" spans="1:29" ht="20.100000000000001" customHeight="1" x14ac:dyDescent="0.25">
      <c r="A260" s="4">
        <v>259</v>
      </c>
      <c r="B260" s="6" t="s">
        <v>434</v>
      </c>
      <c r="C260" s="4" t="s">
        <v>96</v>
      </c>
      <c r="D260" s="4">
        <v>212412</v>
      </c>
      <c r="E260" s="4">
        <f t="shared" si="24"/>
        <v>3.2</v>
      </c>
      <c r="F260" s="4">
        <f t="shared" si="25"/>
        <v>2.5</v>
      </c>
      <c r="G260" s="4">
        <f t="shared" si="26"/>
        <v>2.4</v>
      </c>
      <c r="H260" s="4">
        <v>3.5</v>
      </c>
      <c r="I260" s="4">
        <v>5</v>
      </c>
      <c r="J260" s="4">
        <v>5.5</v>
      </c>
      <c r="K260" s="4">
        <v>14</v>
      </c>
      <c r="L260" s="5">
        <f t="shared" si="27"/>
        <v>4.67</v>
      </c>
      <c r="M260" s="5">
        <f t="shared" si="28"/>
        <v>3.19</v>
      </c>
      <c r="N260" s="5" t="str">
        <f t="shared" si="29"/>
        <v xml:space="preserve"> Hỏng</v>
      </c>
      <c r="U260" s="1">
        <v>212265</v>
      </c>
      <c r="V260" s="1">
        <v>6.4</v>
      </c>
      <c r="X260" s="1">
        <v>212265</v>
      </c>
      <c r="Y260" s="1">
        <v>4.8</v>
      </c>
      <c r="AA260" s="1">
        <v>212102</v>
      </c>
      <c r="AC260" s="1">
        <v>2.75</v>
      </c>
    </row>
    <row r="261" spans="1:29" ht="20.100000000000001" customHeight="1" x14ac:dyDescent="0.25">
      <c r="A261" s="4">
        <v>260</v>
      </c>
      <c r="B261" s="6" t="s">
        <v>437</v>
      </c>
      <c r="C261" s="4" t="s">
        <v>96</v>
      </c>
      <c r="D261" s="4">
        <v>212416</v>
      </c>
      <c r="E261" s="4">
        <f t="shared" si="24"/>
        <v>3.4</v>
      </c>
      <c r="F261" s="4">
        <f t="shared" si="25"/>
        <v>3.5</v>
      </c>
      <c r="G261" s="4">
        <f t="shared" si="26"/>
        <v>3</v>
      </c>
      <c r="H261" s="4">
        <v>2.5</v>
      </c>
      <c r="I261" s="4">
        <v>5.25</v>
      </c>
      <c r="J261" s="4">
        <v>7</v>
      </c>
      <c r="K261" s="4">
        <v>14.75</v>
      </c>
      <c r="L261" s="5">
        <f t="shared" si="27"/>
        <v>4.92</v>
      </c>
      <c r="M261" s="5">
        <f t="shared" si="28"/>
        <v>3.71</v>
      </c>
      <c r="N261" s="5" t="str">
        <f t="shared" si="29"/>
        <v xml:space="preserve"> Hỏng</v>
      </c>
      <c r="U261" s="1">
        <v>212266</v>
      </c>
      <c r="V261" s="1">
        <v>5.4</v>
      </c>
      <c r="X261" s="1">
        <v>212266</v>
      </c>
      <c r="Y261" s="1">
        <v>9.1999999999999993</v>
      </c>
      <c r="AA261" s="1">
        <v>212103</v>
      </c>
      <c r="AC261" s="1">
        <v>4.25</v>
      </c>
    </row>
    <row r="262" spans="1:29" ht="20.100000000000001" customHeight="1" x14ac:dyDescent="0.25">
      <c r="A262" s="4">
        <v>261</v>
      </c>
      <c r="B262" s="6" t="s">
        <v>201</v>
      </c>
      <c r="C262" s="4" t="s">
        <v>96</v>
      </c>
      <c r="D262" s="4">
        <v>212441</v>
      </c>
      <c r="E262" s="4">
        <f t="shared" si="24"/>
        <v>5</v>
      </c>
      <c r="F262" s="4">
        <f t="shared" si="25"/>
        <v>5.25</v>
      </c>
      <c r="G262" s="4">
        <f t="shared" si="26"/>
        <v>3</v>
      </c>
      <c r="H262" s="4">
        <v>6</v>
      </c>
      <c r="I262" s="4">
        <v>6.25</v>
      </c>
      <c r="J262" s="4">
        <v>3.75</v>
      </c>
      <c r="K262" s="4">
        <v>16</v>
      </c>
      <c r="L262" s="5">
        <f t="shared" si="27"/>
        <v>5.33</v>
      </c>
      <c r="M262" s="5">
        <f t="shared" si="28"/>
        <v>4.6500000000000004</v>
      </c>
      <c r="N262" s="5" t="str">
        <f t="shared" si="29"/>
        <v xml:space="preserve"> Hỏng</v>
      </c>
      <c r="U262" s="1">
        <v>212267</v>
      </c>
      <c r="V262" s="1">
        <v>2.6</v>
      </c>
      <c r="X262" s="1">
        <v>212267</v>
      </c>
      <c r="Y262" s="1">
        <v>2.4</v>
      </c>
      <c r="AA262" s="1">
        <v>212105</v>
      </c>
      <c r="AC262" s="1" t="s">
        <v>483</v>
      </c>
    </row>
    <row r="263" spans="1:29" ht="20.100000000000001" customHeight="1" x14ac:dyDescent="0.25">
      <c r="A263" s="4">
        <v>262</v>
      </c>
      <c r="B263" s="6" t="s">
        <v>207</v>
      </c>
      <c r="C263" s="4" t="s">
        <v>96</v>
      </c>
      <c r="D263" s="4">
        <v>212453</v>
      </c>
      <c r="E263" s="4">
        <f t="shared" si="24"/>
        <v>6.4</v>
      </c>
      <c r="F263" s="4">
        <f t="shared" si="25"/>
        <v>5.25</v>
      </c>
      <c r="G263" s="4">
        <f t="shared" si="26"/>
        <v>3</v>
      </c>
      <c r="H263" s="4">
        <v>4.5</v>
      </c>
      <c r="I263" s="4">
        <v>4.5</v>
      </c>
      <c r="J263" s="4">
        <v>3</v>
      </c>
      <c r="K263" s="4">
        <v>12</v>
      </c>
      <c r="L263" s="5">
        <f t="shared" si="27"/>
        <v>4</v>
      </c>
      <c r="M263" s="5">
        <f t="shared" si="28"/>
        <v>4.66</v>
      </c>
      <c r="N263" s="5" t="str">
        <f t="shared" si="29"/>
        <v xml:space="preserve"> Hỏng</v>
      </c>
      <c r="U263" s="1">
        <v>212268</v>
      </c>
      <c r="V263" s="1">
        <v>4.2</v>
      </c>
      <c r="X263" s="1">
        <v>212268</v>
      </c>
      <c r="Y263" s="1">
        <v>2.8</v>
      </c>
      <c r="AA263" s="1">
        <v>212109</v>
      </c>
      <c r="AC263" s="1">
        <v>4.75</v>
      </c>
    </row>
    <row r="264" spans="1:29" ht="20.100000000000001" customHeight="1" x14ac:dyDescent="0.25">
      <c r="A264" s="4">
        <v>263</v>
      </c>
      <c r="B264" s="6" t="s">
        <v>209</v>
      </c>
      <c r="C264" s="4" t="s">
        <v>96</v>
      </c>
      <c r="D264" s="4">
        <v>212456</v>
      </c>
      <c r="E264" s="4">
        <f t="shared" si="24"/>
        <v>6</v>
      </c>
      <c r="F264" s="4">
        <f t="shared" si="25"/>
        <v>4.75</v>
      </c>
      <c r="G264" s="4">
        <f t="shared" si="26"/>
        <v>2.6</v>
      </c>
      <c r="H264" s="4">
        <v>2.5</v>
      </c>
      <c r="I264" s="4">
        <v>4.25</v>
      </c>
      <c r="J264" s="4">
        <v>3.5</v>
      </c>
      <c r="K264" s="4">
        <v>10.25</v>
      </c>
      <c r="L264" s="5">
        <f t="shared" si="27"/>
        <v>3.42</v>
      </c>
      <c r="M264" s="5">
        <f t="shared" si="28"/>
        <v>4.1900000000000004</v>
      </c>
      <c r="N264" s="5" t="str">
        <f t="shared" si="29"/>
        <v xml:space="preserve"> Hỏng</v>
      </c>
      <c r="U264" s="1">
        <v>212269</v>
      </c>
      <c r="V264" s="1">
        <v>2.8</v>
      </c>
      <c r="X264" s="1">
        <v>212269</v>
      </c>
      <c r="Y264" s="1">
        <v>2.8</v>
      </c>
      <c r="AA264" s="1">
        <v>212111</v>
      </c>
      <c r="AC264" s="1" t="s">
        <v>480</v>
      </c>
    </row>
    <row r="265" spans="1:29" ht="20.100000000000001" customHeight="1" x14ac:dyDescent="0.25">
      <c r="A265" s="4">
        <v>264</v>
      </c>
      <c r="B265" s="6" t="s">
        <v>215</v>
      </c>
      <c r="C265" s="4" t="s">
        <v>96</v>
      </c>
      <c r="D265" s="4">
        <v>212468</v>
      </c>
      <c r="E265" s="4">
        <f t="shared" si="24"/>
        <v>6.2</v>
      </c>
      <c r="F265" s="4">
        <f t="shared" si="25"/>
        <v>7</v>
      </c>
      <c r="G265" s="4">
        <f t="shared" si="26"/>
        <v>4.2</v>
      </c>
      <c r="H265" s="4">
        <v>3.25</v>
      </c>
      <c r="I265" s="4">
        <v>3.75</v>
      </c>
      <c r="J265" s="4">
        <v>3.25</v>
      </c>
      <c r="K265" s="4">
        <v>10.25</v>
      </c>
      <c r="L265" s="5">
        <f t="shared" si="27"/>
        <v>3.42</v>
      </c>
      <c r="M265" s="5">
        <f t="shared" si="28"/>
        <v>5.21</v>
      </c>
      <c r="N265" s="5" t="str">
        <f t="shared" si="29"/>
        <v>Đạt</v>
      </c>
      <c r="U265" s="1">
        <v>212270</v>
      </c>
      <c r="V265" s="1">
        <v>3.4</v>
      </c>
      <c r="X265" s="1">
        <v>212270</v>
      </c>
      <c r="Y265" s="1">
        <v>3.2</v>
      </c>
      <c r="AA265" s="1">
        <v>212112</v>
      </c>
      <c r="AC265" s="1">
        <v>6.75</v>
      </c>
    </row>
    <row r="266" spans="1:29" ht="20.100000000000001" customHeight="1" x14ac:dyDescent="0.25">
      <c r="A266" s="4">
        <v>265</v>
      </c>
      <c r="B266" s="6" t="s">
        <v>20</v>
      </c>
      <c r="C266" s="4" t="s">
        <v>21</v>
      </c>
      <c r="D266" s="4">
        <v>212011</v>
      </c>
      <c r="E266" s="4">
        <f t="shared" si="24"/>
        <v>5.2</v>
      </c>
      <c r="F266" s="4">
        <f t="shared" si="25"/>
        <v>3.75</v>
      </c>
      <c r="G266" s="4">
        <f t="shared" si="26"/>
        <v>4.2</v>
      </c>
      <c r="H266" s="4">
        <v>2.75</v>
      </c>
      <c r="I266" s="4">
        <v>4.25</v>
      </c>
      <c r="J266" s="4">
        <v>3.75</v>
      </c>
      <c r="K266" s="4">
        <v>10.75</v>
      </c>
      <c r="L266" s="5">
        <f t="shared" si="27"/>
        <v>3.58</v>
      </c>
      <c r="M266" s="5">
        <f t="shared" si="28"/>
        <v>4.18</v>
      </c>
      <c r="N266" s="5" t="str">
        <f t="shared" si="29"/>
        <v xml:space="preserve"> Hỏng</v>
      </c>
      <c r="U266" s="1">
        <v>212271</v>
      </c>
      <c r="V266" s="1">
        <v>3.4</v>
      </c>
      <c r="X266" s="1">
        <v>212271</v>
      </c>
      <c r="Y266" s="1">
        <v>2</v>
      </c>
      <c r="AA266" s="1">
        <v>212113</v>
      </c>
      <c r="AC266" s="1">
        <v>2.75</v>
      </c>
    </row>
    <row r="267" spans="1:29" ht="20.100000000000001" customHeight="1" x14ac:dyDescent="0.25">
      <c r="A267" s="4">
        <v>266</v>
      </c>
      <c r="B267" s="6" t="s">
        <v>472</v>
      </c>
      <c r="C267" s="4" t="s">
        <v>21</v>
      </c>
      <c r="D267" s="4">
        <v>212012</v>
      </c>
      <c r="E267" s="4">
        <f t="shared" si="24"/>
        <v>3.6</v>
      </c>
      <c r="F267" s="4">
        <f t="shared" si="25"/>
        <v>6.25</v>
      </c>
      <c r="G267" s="4">
        <f t="shared" si="26"/>
        <v>2.2000000000000002</v>
      </c>
      <c r="H267" s="4">
        <v>3</v>
      </c>
      <c r="I267" s="4">
        <v>5</v>
      </c>
      <c r="J267" s="4">
        <v>7.5</v>
      </c>
      <c r="K267" s="4">
        <v>15.5</v>
      </c>
      <c r="L267" s="5">
        <f t="shared" si="27"/>
        <v>5.17</v>
      </c>
      <c r="M267" s="5">
        <f t="shared" si="28"/>
        <v>4.3099999999999996</v>
      </c>
      <c r="N267" s="5" t="str">
        <f t="shared" si="29"/>
        <v xml:space="preserve"> Hỏng</v>
      </c>
      <c r="U267" s="1">
        <v>212272</v>
      </c>
      <c r="V267" s="1">
        <v>7.6</v>
      </c>
      <c r="X267" s="1">
        <v>212272</v>
      </c>
      <c r="Y267" s="1">
        <v>4.5999999999999996</v>
      </c>
      <c r="AA267" s="1">
        <v>212114</v>
      </c>
      <c r="AC267" s="1">
        <v>4.25</v>
      </c>
    </row>
    <row r="268" spans="1:29" ht="20.100000000000001" customHeight="1" x14ac:dyDescent="0.25">
      <c r="A268" s="4">
        <v>267</v>
      </c>
      <c r="B268" s="6" t="s">
        <v>220</v>
      </c>
      <c r="C268" s="4" t="s">
        <v>21</v>
      </c>
      <c r="D268" s="4">
        <v>212014</v>
      </c>
      <c r="E268" s="4">
        <f t="shared" si="24"/>
        <v>7.6</v>
      </c>
      <c r="F268" s="4">
        <f t="shared" si="25"/>
        <v>8</v>
      </c>
      <c r="G268" s="4">
        <f t="shared" si="26"/>
        <v>4.5999999999999996</v>
      </c>
      <c r="H268" s="4">
        <v>6.75</v>
      </c>
      <c r="I268" s="4">
        <v>8.75</v>
      </c>
      <c r="J268" s="4">
        <v>7.75</v>
      </c>
      <c r="K268" s="4">
        <v>23.25</v>
      </c>
      <c r="L268" s="5">
        <f t="shared" si="27"/>
        <v>7.75</v>
      </c>
      <c r="M268" s="5">
        <f t="shared" si="28"/>
        <v>6.99</v>
      </c>
      <c r="N268" s="5" t="str">
        <f t="shared" si="29"/>
        <v>Đạt</v>
      </c>
      <c r="U268" s="1">
        <v>212273</v>
      </c>
      <c r="V268" s="1">
        <v>2.6</v>
      </c>
      <c r="X268" s="1">
        <v>212273</v>
      </c>
      <c r="Y268" s="1">
        <v>3.6</v>
      </c>
      <c r="AA268" s="1">
        <v>212116</v>
      </c>
      <c r="AC268" s="1">
        <v>4.5</v>
      </c>
    </row>
    <row r="269" spans="1:29" ht="20.100000000000001" customHeight="1" x14ac:dyDescent="0.25">
      <c r="A269" s="4">
        <v>268</v>
      </c>
      <c r="B269" s="6" t="s">
        <v>27</v>
      </c>
      <c r="C269" s="4" t="s">
        <v>21</v>
      </c>
      <c r="D269" s="4">
        <v>212024</v>
      </c>
      <c r="E269" s="4">
        <f t="shared" si="24"/>
        <v>6.2</v>
      </c>
      <c r="F269" s="4">
        <f t="shared" si="25"/>
        <v>5.5</v>
      </c>
      <c r="G269" s="4">
        <f t="shared" si="26"/>
        <v>3.8</v>
      </c>
      <c r="H269" s="4">
        <v>6</v>
      </c>
      <c r="I269" s="4">
        <v>6</v>
      </c>
      <c r="J269" s="4">
        <v>3.25</v>
      </c>
      <c r="K269" s="4">
        <v>15.25</v>
      </c>
      <c r="L269" s="5">
        <f t="shared" si="27"/>
        <v>5.08</v>
      </c>
      <c r="M269" s="5">
        <f t="shared" si="28"/>
        <v>5.15</v>
      </c>
      <c r="N269" s="5" t="str">
        <f t="shared" si="29"/>
        <v>Đạt</v>
      </c>
      <c r="U269" s="1">
        <v>212275</v>
      </c>
      <c r="V269" s="1">
        <v>3.4</v>
      </c>
      <c r="X269" s="1">
        <v>212275</v>
      </c>
      <c r="Y269" s="1">
        <v>3.8</v>
      </c>
      <c r="AA269" s="1">
        <v>212118</v>
      </c>
      <c r="AC269" s="1" t="s">
        <v>479</v>
      </c>
    </row>
    <row r="270" spans="1:29" ht="20.100000000000001" customHeight="1" x14ac:dyDescent="0.25">
      <c r="A270" s="4">
        <v>269</v>
      </c>
      <c r="B270" s="6" t="s">
        <v>237</v>
      </c>
      <c r="C270" s="4" t="s">
        <v>21</v>
      </c>
      <c r="D270" s="4">
        <v>212043</v>
      </c>
      <c r="E270" s="4">
        <f t="shared" si="24"/>
        <v>3</v>
      </c>
      <c r="F270" s="4">
        <f t="shared" si="25"/>
        <v>5.5</v>
      </c>
      <c r="G270" s="4">
        <f t="shared" si="26"/>
        <v>2.2000000000000002</v>
      </c>
      <c r="H270" s="4">
        <v>4.25</v>
      </c>
      <c r="I270" s="4">
        <v>5.75</v>
      </c>
      <c r="J270" s="4">
        <v>7.5</v>
      </c>
      <c r="K270" s="4">
        <v>17.5</v>
      </c>
      <c r="L270" s="5">
        <f t="shared" si="27"/>
        <v>5.83</v>
      </c>
      <c r="M270" s="5">
        <f t="shared" si="28"/>
        <v>4.13</v>
      </c>
      <c r="N270" s="5" t="str">
        <f t="shared" si="29"/>
        <v xml:space="preserve"> Hỏng</v>
      </c>
      <c r="U270" s="1">
        <v>212276</v>
      </c>
      <c r="V270" s="1">
        <v>7</v>
      </c>
      <c r="X270" s="1">
        <v>212276</v>
      </c>
      <c r="Y270" s="1">
        <v>5.6</v>
      </c>
      <c r="AA270" s="1">
        <v>212119</v>
      </c>
      <c r="AC270" s="1" t="s">
        <v>483</v>
      </c>
    </row>
    <row r="271" spans="1:29" ht="20.100000000000001" customHeight="1" x14ac:dyDescent="0.25">
      <c r="A271" s="4">
        <v>270</v>
      </c>
      <c r="B271" s="6" t="s">
        <v>38</v>
      </c>
      <c r="C271" s="4" t="s">
        <v>21</v>
      </c>
      <c r="D271" s="4">
        <v>212044</v>
      </c>
      <c r="E271" s="4">
        <f t="shared" si="24"/>
        <v>7.6</v>
      </c>
      <c r="F271" s="4">
        <f t="shared" si="25"/>
        <v>6.75</v>
      </c>
      <c r="G271" s="4">
        <f t="shared" si="26"/>
        <v>4</v>
      </c>
      <c r="H271" s="4">
        <v>6</v>
      </c>
      <c r="I271" s="4">
        <v>4.75</v>
      </c>
      <c r="J271" s="4">
        <v>1.75</v>
      </c>
      <c r="K271" s="4">
        <v>12.5</v>
      </c>
      <c r="L271" s="5">
        <f t="shared" si="27"/>
        <v>4.17</v>
      </c>
      <c r="M271" s="5">
        <f t="shared" si="28"/>
        <v>5.63</v>
      </c>
      <c r="N271" s="5" t="str">
        <f t="shared" si="29"/>
        <v>Đạt</v>
      </c>
      <c r="U271" s="1">
        <v>212277</v>
      </c>
      <c r="V271" s="1">
        <v>2.6</v>
      </c>
      <c r="X271" s="1">
        <v>212277</v>
      </c>
      <c r="Y271" s="1">
        <v>4</v>
      </c>
      <c r="AA271" s="1">
        <v>212120</v>
      </c>
      <c r="AC271" s="1">
        <v>2.75</v>
      </c>
    </row>
    <row r="272" spans="1:29" ht="20.100000000000001" customHeight="1" x14ac:dyDescent="0.25">
      <c r="A272" s="4">
        <v>271</v>
      </c>
      <c r="B272" s="6" t="s">
        <v>39</v>
      </c>
      <c r="C272" s="4" t="s">
        <v>21</v>
      </c>
      <c r="D272" s="4">
        <v>212050</v>
      </c>
      <c r="E272" s="4">
        <f t="shared" si="24"/>
        <v>7.6</v>
      </c>
      <c r="F272" s="4">
        <f t="shared" si="25"/>
        <v>4.5</v>
      </c>
      <c r="G272" s="4">
        <f t="shared" si="26"/>
        <v>5.2</v>
      </c>
      <c r="H272" s="4">
        <v>6</v>
      </c>
      <c r="I272" s="4">
        <v>5.75</v>
      </c>
      <c r="J272" s="4">
        <v>2.75</v>
      </c>
      <c r="K272" s="4">
        <v>14.5</v>
      </c>
      <c r="L272" s="5">
        <f t="shared" si="27"/>
        <v>4.83</v>
      </c>
      <c r="M272" s="5">
        <f t="shared" si="28"/>
        <v>5.53</v>
      </c>
      <c r="N272" s="5" t="str">
        <f t="shared" si="29"/>
        <v>Đạt</v>
      </c>
      <c r="U272" s="1">
        <v>212278</v>
      </c>
      <c r="V272" s="1">
        <v>2.6</v>
      </c>
      <c r="X272" s="1">
        <v>212278</v>
      </c>
      <c r="Y272" s="1">
        <v>2.6</v>
      </c>
      <c r="AA272" s="1">
        <v>212124</v>
      </c>
      <c r="AC272" s="1" t="s">
        <v>483</v>
      </c>
    </row>
    <row r="273" spans="1:29" ht="20.100000000000001" customHeight="1" x14ac:dyDescent="0.25">
      <c r="A273" s="4">
        <v>272</v>
      </c>
      <c r="B273" s="6" t="s">
        <v>255</v>
      </c>
      <c r="C273" s="4" t="s">
        <v>21</v>
      </c>
      <c r="D273" s="4">
        <v>212072</v>
      </c>
      <c r="E273" s="4">
        <f t="shared" si="24"/>
        <v>3.8</v>
      </c>
      <c r="F273" s="4">
        <f t="shared" si="25"/>
        <v>3</v>
      </c>
      <c r="G273" s="4">
        <f t="shared" si="26"/>
        <v>2.4</v>
      </c>
      <c r="H273" s="4">
        <v>2.75</v>
      </c>
      <c r="I273" s="4">
        <v>2.25</v>
      </c>
      <c r="J273" s="4">
        <v>4.75</v>
      </c>
      <c r="K273" s="4">
        <v>9.75</v>
      </c>
      <c r="L273" s="5">
        <f t="shared" si="27"/>
        <v>3.25</v>
      </c>
      <c r="M273" s="5">
        <f t="shared" si="28"/>
        <v>3.11</v>
      </c>
      <c r="N273" s="5" t="str">
        <f t="shared" si="29"/>
        <v xml:space="preserve"> Hỏng</v>
      </c>
      <c r="U273" s="1">
        <v>212279</v>
      </c>
      <c r="V273" s="1">
        <v>3.2</v>
      </c>
      <c r="X273" s="1">
        <v>212279</v>
      </c>
      <c r="Y273" s="1">
        <v>3.6</v>
      </c>
      <c r="AA273" s="1">
        <v>212126</v>
      </c>
      <c r="AC273" s="1" t="s">
        <v>480</v>
      </c>
    </row>
    <row r="274" spans="1:29" ht="20.100000000000001" customHeight="1" x14ac:dyDescent="0.25">
      <c r="A274" s="4">
        <v>273</v>
      </c>
      <c r="B274" s="6" t="s">
        <v>60</v>
      </c>
      <c r="C274" s="4" t="s">
        <v>21</v>
      </c>
      <c r="D274" s="4">
        <v>212101</v>
      </c>
      <c r="E274" s="4">
        <f t="shared" si="24"/>
        <v>4.8</v>
      </c>
      <c r="F274" s="4">
        <f t="shared" si="25"/>
        <v>5.75</v>
      </c>
      <c r="G274" s="4">
        <f t="shared" si="26"/>
        <v>2.4</v>
      </c>
      <c r="H274" s="4">
        <v>5.75</v>
      </c>
      <c r="I274" s="4">
        <v>5.75</v>
      </c>
      <c r="J274" s="4">
        <v>3.25</v>
      </c>
      <c r="K274" s="4">
        <v>14.75</v>
      </c>
      <c r="L274" s="5">
        <f t="shared" si="27"/>
        <v>4.92</v>
      </c>
      <c r="M274" s="5">
        <f t="shared" si="28"/>
        <v>4.47</v>
      </c>
      <c r="N274" s="5" t="str">
        <f t="shared" si="29"/>
        <v xml:space="preserve"> Hỏng</v>
      </c>
      <c r="U274" s="1">
        <v>212280</v>
      </c>
      <c r="V274" s="1">
        <v>8.4</v>
      </c>
      <c r="X274" s="1">
        <v>212280</v>
      </c>
      <c r="Y274" s="1">
        <v>2.4</v>
      </c>
      <c r="AA274" s="1">
        <v>212127</v>
      </c>
      <c r="AC274" s="1">
        <v>3.5</v>
      </c>
    </row>
    <row r="275" spans="1:29" ht="20.100000000000001" customHeight="1" x14ac:dyDescent="0.25">
      <c r="A275" s="4">
        <v>274</v>
      </c>
      <c r="B275" s="6" t="s">
        <v>273</v>
      </c>
      <c r="C275" s="4" t="s">
        <v>21</v>
      </c>
      <c r="D275" s="4">
        <v>212105</v>
      </c>
      <c r="E275" s="4">
        <f t="shared" si="24"/>
        <v>2.8</v>
      </c>
      <c r="F275" s="4">
        <f t="shared" si="25"/>
        <v>3</v>
      </c>
      <c r="G275" s="4">
        <f t="shared" si="26"/>
        <v>2.4</v>
      </c>
      <c r="H275" s="4">
        <v>5.25</v>
      </c>
      <c r="I275" s="4">
        <v>5.25</v>
      </c>
      <c r="J275" s="4">
        <v>6.25</v>
      </c>
      <c r="K275" s="4">
        <v>16.75</v>
      </c>
      <c r="L275" s="5">
        <f t="shared" si="27"/>
        <v>5.58</v>
      </c>
      <c r="M275" s="5">
        <f t="shared" si="28"/>
        <v>3.45</v>
      </c>
      <c r="N275" s="5" t="str">
        <f t="shared" si="29"/>
        <v xml:space="preserve"> Hỏng</v>
      </c>
      <c r="U275" s="1">
        <v>212282</v>
      </c>
      <c r="V275" s="1">
        <v>3.6</v>
      </c>
      <c r="X275" s="1">
        <v>212282</v>
      </c>
      <c r="Y275" s="1">
        <v>3</v>
      </c>
      <c r="AA275" s="1">
        <v>212128</v>
      </c>
      <c r="AC275" s="1">
        <v>2.25</v>
      </c>
    </row>
    <row r="276" spans="1:29" ht="20.100000000000001" customHeight="1" x14ac:dyDescent="0.25">
      <c r="A276" s="4">
        <v>275</v>
      </c>
      <c r="B276" s="6" t="s">
        <v>276</v>
      </c>
      <c r="C276" s="4" t="s">
        <v>21</v>
      </c>
      <c r="D276" s="4">
        <v>212112</v>
      </c>
      <c r="E276" s="4">
        <f t="shared" si="24"/>
        <v>8.1999999999999993</v>
      </c>
      <c r="F276" s="4">
        <f t="shared" si="25"/>
        <v>6.75</v>
      </c>
      <c r="G276" s="4">
        <f t="shared" si="26"/>
        <v>4.5999999999999996</v>
      </c>
      <c r="H276" s="4">
        <v>4.5</v>
      </c>
      <c r="I276" s="4">
        <v>7.5</v>
      </c>
      <c r="J276" s="4">
        <v>8.5</v>
      </c>
      <c r="K276" s="4">
        <v>20.5</v>
      </c>
      <c r="L276" s="5">
        <f t="shared" si="27"/>
        <v>6.83</v>
      </c>
      <c r="M276" s="5">
        <f t="shared" si="28"/>
        <v>6.6</v>
      </c>
      <c r="N276" s="5" t="str">
        <f t="shared" si="29"/>
        <v>Đạt</v>
      </c>
      <c r="U276" s="1">
        <v>212283</v>
      </c>
      <c r="V276" s="1">
        <v>2.8</v>
      </c>
      <c r="X276" s="1">
        <v>212283</v>
      </c>
      <c r="Y276" s="1">
        <v>2.4</v>
      </c>
      <c r="AA276" s="1">
        <v>212129</v>
      </c>
      <c r="AC276" s="1">
        <v>2.25</v>
      </c>
    </row>
    <row r="277" spans="1:29" ht="20.100000000000001" customHeight="1" x14ac:dyDescent="0.25">
      <c r="A277" s="4">
        <v>276</v>
      </c>
      <c r="B277" s="6" t="s">
        <v>85</v>
      </c>
      <c r="C277" s="4" t="s">
        <v>21</v>
      </c>
      <c r="D277" s="4">
        <v>212162</v>
      </c>
      <c r="E277" s="4">
        <f t="shared" si="24"/>
        <v>5.4</v>
      </c>
      <c r="F277" s="4">
        <f t="shared" si="25"/>
        <v>5.25</v>
      </c>
      <c r="G277" s="4">
        <f t="shared" si="26"/>
        <v>3.4</v>
      </c>
      <c r="H277" s="4">
        <v>5</v>
      </c>
      <c r="I277" s="4">
        <v>2.5</v>
      </c>
      <c r="J277" s="4">
        <v>3.75</v>
      </c>
      <c r="K277" s="4">
        <v>11.25</v>
      </c>
      <c r="L277" s="5">
        <f t="shared" si="27"/>
        <v>3.75</v>
      </c>
      <c r="M277" s="5">
        <f t="shared" si="28"/>
        <v>4.45</v>
      </c>
      <c r="N277" s="5" t="str">
        <f t="shared" si="29"/>
        <v xml:space="preserve"> Hỏng</v>
      </c>
      <c r="U277" s="1">
        <v>212284</v>
      </c>
      <c r="V277" s="1">
        <v>2.2000000000000002</v>
      </c>
      <c r="X277" s="1">
        <v>212284</v>
      </c>
      <c r="Y277" s="1">
        <v>3</v>
      </c>
      <c r="AA277" s="1">
        <v>212130</v>
      </c>
      <c r="AC277" s="1">
        <v>5.25</v>
      </c>
    </row>
    <row r="278" spans="1:29" ht="20.100000000000001" customHeight="1" x14ac:dyDescent="0.25">
      <c r="A278" s="4">
        <v>277</v>
      </c>
      <c r="B278" s="6" t="s">
        <v>308</v>
      </c>
      <c r="C278" s="4" t="s">
        <v>21</v>
      </c>
      <c r="D278" s="4">
        <v>212169</v>
      </c>
      <c r="E278" s="4">
        <f t="shared" si="24"/>
        <v>3.8</v>
      </c>
      <c r="F278" s="4">
        <f t="shared" si="25"/>
        <v>2.5</v>
      </c>
      <c r="G278" s="4">
        <f t="shared" si="26"/>
        <v>2.2000000000000002</v>
      </c>
      <c r="H278" s="4">
        <v>1.75</v>
      </c>
      <c r="I278" s="4">
        <v>4.5</v>
      </c>
      <c r="J278" s="4">
        <v>5.5</v>
      </c>
      <c r="K278" s="4">
        <v>11.75</v>
      </c>
      <c r="L278" s="5">
        <f t="shared" si="27"/>
        <v>3.92</v>
      </c>
      <c r="M278" s="5">
        <f t="shared" si="28"/>
        <v>3.11</v>
      </c>
      <c r="N278" s="5" t="str">
        <f t="shared" si="29"/>
        <v xml:space="preserve"> Hỏng</v>
      </c>
      <c r="U278" s="1">
        <v>212285</v>
      </c>
      <c r="V278" s="1">
        <v>4.8</v>
      </c>
      <c r="X278" s="1">
        <v>212285</v>
      </c>
      <c r="Y278" s="1">
        <v>3.8</v>
      </c>
      <c r="AA278" s="1">
        <v>212135</v>
      </c>
      <c r="AC278" s="1" t="s">
        <v>483</v>
      </c>
    </row>
    <row r="279" spans="1:29" ht="20.100000000000001" customHeight="1" x14ac:dyDescent="0.25">
      <c r="A279" s="4">
        <v>278</v>
      </c>
      <c r="B279" s="6" t="s">
        <v>312</v>
      </c>
      <c r="C279" s="4" t="s">
        <v>21</v>
      </c>
      <c r="D279" s="4">
        <v>212173</v>
      </c>
      <c r="E279" s="4">
        <f t="shared" si="24"/>
        <v>2.8</v>
      </c>
      <c r="F279" s="4">
        <f t="shared" si="25"/>
        <v>3</v>
      </c>
      <c r="G279" s="4">
        <f t="shared" si="26"/>
        <v>3.8</v>
      </c>
      <c r="H279" s="4">
        <v>2.25</v>
      </c>
      <c r="I279" s="4">
        <v>3.5</v>
      </c>
      <c r="J279" s="4">
        <v>7</v>
      </c>
      <c r="K279" s="4">
        <v>12.75</v>
      </c>
      <c r="L279" s="5">
        <f t="shared" si="27"/>
        <v>4.25</v>
      </c>
      <c r="M279" s="5">
        <f t="shared" si="28"/>
        <v>3.46</v>
      </c>
      <c r="N279" s="5" t="str">
        <f t="shared" si="29"/>
        <v xml:space="preserve"> Hỏng</v>
      </c>
      <c r="U279" s="1">
        <v>212286</v>
      </c>
      <c r="V279" s="1">
        <v>2.8</v>
      </c>
      <c r="X279" s="1">
        <v>212286</v>
      </c>
      <c r="Y279" s="1">
        <v>2.4</v>
      </c>
      <c r="AA279" s="1">
        <v>212137</v>
      </c>
      <c r="AC279" s="1">
        <v>6.75</v>
      </c>
    </row>
    <row r="280" spans="1:29" ht="20.100000000000001" customHeight="1" x14ac:dyDescent="0.25">
      <c r="A280" s="4">
        <v>279</v>
      </c>
      <c r="B280" s="6" t="s">
        <v>313</v>
      </c>
      <c r="C280" s="4" t="s">
        <v>21</v>
      </c>
      <c r="D280" s="4">
        <v>212176</v>
      </c>
      <c r="E280" s="4">
        <f t="shared" si="24"/>
        <v>3.8</v>
      </c>
      <c r="F280" s="4">
        <f t="shared" si="25"/>
        <v>5.75</v>
      </c>
      <c r="G280" s="4">
        <f t="shared" si="26"/>
        <v>2</v>
      </c>
      <c r="H280" s="4">
        <v>5.25</v>
      </c>
      <c r="I280" s="4">
        <v>5.5</v>
      </c>
      <c r="J280" s="4">
        <v>7.75</v>
      </c>
      <c r="K280" s="4">
        <v>18.5</v>
      </c>
      <c r="L280" s="5">
        <f t="shared" si="27"/>
        <v>6.17</v>
      </c>
      <c r="M280" s="5">
        <f t="shared" si="28"/>
        <v>4.43</v>
      </c>
      <c r="N280" s="5" t="str">
        <f t="shared" si="29"/>
        <v xml:space="preserve"> Hỏng</v>
      </c>
      <c r="U280" s="1">
        <v>212287</v>
      </c>
      <c r="V280" s="1">
        <v>3</v>
      </c>
      <c r="X280" s="1">
        <v>212287</v>
      </c>
      <c r="Y280" s="1">
        <v>4.2</v>
      </c>
      <c r="AA280" s="1">
        <v>212138</v>
      </c>
      <c r="AC280" s="1">
        <v>2.25</v>
      </c>
    </row>
    <row r="281" spans="1:29" ht="20.100000000000001" customHeight="1" x14ac:dyDescent="0.25">
      <c r="A281" s="4">
        <v>280</v>
      </c>
      <c r="B281" s="6" t="s">
        <v>336</v>
      </c>
      <c r="C281" s="4" t="s">
        <v>21</v>
      </c>
      <c r="D281" s="4">
        <v>212210</v>
      </c>
      <c r="E281" s="4">
        <f t="shared" si="24"/>
        <v>4.2</v>
      </c>
      <c r="F281" s="4">
        <f t="shared" si="25"/>
        <v>6.5</v>
      </c>
      <c r="G281" s="4">
        <f t="shared" si="26"/>
        <v>1.8</v>
      </c>
      <c r="H281" s="4">
        <v>2.75</v>
      </c>
      <c r="I281" s="4">
        <v>3.75</v>
      </c>
      <c r="J281" s="4">
        <v>5.75</v>
      </c>
      <c r="K281" s="4">
        <v>12.25</v>
      </c>
      <c r="L281" s="5">
        <f t="shared" si="27"/>
        <v>4.08</v>
      </c>
      <c r="M281" s="5">
        <f t="shared" si="28"/>
        <v>4.1500000000000004</v>
      </c>
      <c r="N281" s="5" t="str">
        <f t="shared" si="29"/>
        <v xml:space="preserve"> Hỏng</v>
      </c>
      <c r="U281" s="1">
        <v>212288</v>
      </c>
      <c r="V281" s="1">
        <v>6.4</v>
      </c>
      <c r="X281" s="1">
        <v>212288</v>
      </c>
      <c r="Y281" s="1">
        <v>5.2</v>
      </c>
      <c r="AA281" s="1">
        <v>212141</v>
      </c>
      <c r="AC281" s="1">
        <v>4.5</v>
      </c>
    </row>
    <row r="282" spans="1:29" ht="20.100000000000001" customHeight="1" x14ac:dyDescent="0.25">
      <c r="A282" s="4">
        <v>281</v>
      </c>
      <c r="B282" s="6" t="s">
        <v>106</v>
      </c>
      <c r="C282" s="4" t="s">
        <v>21</v>
      </c>
      <c r="D282" s="4">
        <v>212223</v>
      </c>
      <c r="E282" s="4">
        <f t="shared" si="24"/>
        <v>5.8</v>
      </c>
      <c r="F282" s="4">
        <f t="shared" si="25"/>
        <v>4.75</v>
      </c>
      <c r="G282" s="4">
        <f t="shared" si="26"/>
        <v>3.8</v>
      </c>
      <c r="H282" s="4">
        <v>5.5</v>
      </c>
      <c r="I282" s="4">
        <v>5</v>
      </c>
      <c r="J282" s="4">
        <v>3</v>
      </c>
      <c r="K282" s="4">
        <v>13.5</v>
      </c>
      <c r="L282" s="5">
        <f t="shared" si="27"/>
        <v>4.5</v>
      </c>
      <c r="M282" s="5">
        <f t="shared" si="28"/>
        <v>4.71</v>
      </c>
      <c r="N282" s="5" t="str">
        <f t="shared" si="29"/>
        <v xml:space="preserve"> Hỏng</v>
      </c>
      <c r="U282" s="1">
        <v>212289</v>
      </c>
      <c r="V282" s="1">
        <v>6.4</v>
      </c>
      <c r="X282" s="1">
        <v>212289</v>
      </c>
      <c r="Y282" s="1">
        <v>4.8</v>
      </c>
      <c r="AA282" s="1">
        <v>212142</v>
      </c>
      <c r="AC282" s="1">
        <v>4.5</v>
      </c>
    </row>
    <row r="283" spans="1:29" ht="20.100000000000001" customHeight="1" x14ac:dyDescent="0.25">
      <c r="A283" s="4">
        <v>282</v>
      </c>
      <c r="B283" s="6" t="s">
        <v>365</v>
      </c>
      <c r="C283" s="4" t="s">
        <v>21</v>
      </c>
      <c r="D283" s="4">
        <v>212271</v>
      </c>
      <c r="E283" s="4">
        <f t="shared" si="24"/>
        <v>3.4</v>
      </c>
      <c r="F283" s="4">
        <f t="shared" si="25"/>
        <v>3</v>
      </c>
      <c r="G283" s="4">
        <f t="shared" si="26"/>
        <v>2</v>
      </c>
      <c r="H283" s="4">
        <v>3.25</v>
      </c>
      <c r="I283" s="4">
        <v>3.75</v>
      </c>
      <c r="J283" s="4">
        <v>5.75</v>
      </c>
      <c r="K283" s="4">
        <v>12.75</v>
      </c>
      <c r="L283" s="5">
        <f t="shared" si="27"/>
        <v>4.25</v>
      </c>
      <c r="M283" s="5">
        <f t="shared" si="28"/>
        <v>3.16</v>
      </c>
      <c r="N283" s="5" t="str">
        <f t="shared" si="29"/>
        <v xml:space="preserve"> Hỏng</v>
      </c>
      <c r="U283" s="1">
        <v>212291</v>
      </c>
      <c r="V283" s="1">
        <v>5.8</v>
      </c>
      <c r="X283" s="1">
        <v>212291</v>
      </c>
      <c r="Y283" s="1">
        <v>4.4000000000000004</v>
      </c>
      <c r="AA283" s="1">
        <v>212143</v>
      </c>
      <c r="AC283" s="1">
        <v>5.25</v>
      </c>
    </row>
    <row r="284" spans="1:29" ht="20.100000000000001" customHeight="1" x14ac:dyDescent="0.25">
      <c r="A284" s="4">
        <v>283</v>
      </c>
      <c r="B284" s="6" t="s">
        <v>133</v>
      </c>
      <c r="C284" s="4" t="s">
        <v>21</v>
      </c>
      <c r="D284" s="4">
        <v>212279</v>
      </c>
      <c r="E284" s="4">
        <f t="shared" si="24"/>
        <v>3.2</v>
      </c>
      <c r="F284" s="4">
        <f t="shared" si="25"/>
        <v>3.5</v>
      </c>
      <c r="G284" s="4">
        <f t="shared" si="26"/>
        <v>3.6</v>
      </c>
      <c r="H284" s="4">
        <v>2</v>
      </c>
      <c r="I284" s="4">
        <v>2.75</v>
      </c>
      <c r="J284" s="4">
        <v>4</v>
      </c>
      <c r="K284" s="4">
        <v>8.75</v>
      </c>
      <c r="L284" s="5">
        <f t="shared" si="27"/>
        <v>2.92</v>
      </c>
      <c r="M284" s="5">
        <f t="shared" si="28"/>
        <v>3.31</v>
      </c>
      <c r="N284" s="5" t="str">
        <f t="shared" si="29"/>
        <v xml:space="preserve"> Hỏng</v>
      </c>
      <c r="U284" s="1">
        <v>212292</v>
      </c>
      <c r="V284" s="1">
        <v>5.6</v>
      </c>
      <c r="X284" s="1">
        <v>212292</v>
      </c>
      <c r="Y284" s="1">
        <v>3</v>
      </c>
      <c r="AA284" s="1">
        <v>212144</v>
      </c>
      <c r="AC284" s="1">
        <v>5.75</v>
      </c>
    </row>
    <row r="285" spans="1:29" ht="20.100000000000001" customHeight="1" x14ac:dyDescent="0.25">
      <c r="A285" s="4">
        <v>284</v>
      </c>
      <c r="B285" s="6" t="s">
        <v>139</v>
      </c>
      <c r="C285" s="4" t="s">
        <v>21</v>
      </c>
      <c r="D285" s="4">
        <v>212294</v>
      </c>
      <c r="E285" s="4">
        <f t="shared" si="24"/>
        <v>7</v>
      </c>
      <c r="F285" s="4">
        <f t="shared" si="25"/>
        <v>2.5</v>
      </c>
      <c r="G285" s="4">
        <f t="shared" si="26"/>
        <v>4.2</v>
      </c>
      <c r="H285" s="4">
        <v>3.75</v>
      </c>
      <c r="I285" s="4">
        <v>2.25</v>
      </c>
      <c r="J285" s="4">
        <v>2.25</v>
      </c>
      <c r="K285" s="4">
        <v>8.25</v>
      </c>
      <c r="L285" s="5">
        <f t="shared" si="27"/>
        <v>2.75</v>
      </c>
      <c r="M285" s="5">
        <f t="shared" si="28"/>
        <v>4.1100000000000003</v>
      </c>
      <c r="N285" s="5" t="str">
        <f t="shared" si="29"/>
        <v xml:space="preserve"> Hỏng</v>
      </c>
      <c r="U285" s="1">
        <v>212293</v>
      </c>
      <c r="V285" s="1">
        <v>4</v>
      </c>
      <c r="X285" s="1">
        <v>212293</v>
      </c>
      <c r="Y285" s="1">
        <v>1.6</v>
      </c>
      <c r="AA285" s="1">
        <v>212147</v>
      </c>
      <c r="AC285" s="1">
        <v>1.75</v>
      </c>
    </row>
    <row r="286" spans="1:29" ht="20.100000000000001" customHeight="1" x14ac:dyDescent="0.25">
      <c r="A286" s="4">
        <v>285</v>
      </c>
      <c r="B286" s="6" t="s">
        <v>392</v>
      </c>
      <c r="C286" s="4" t="s">
        <v>21</v>
      </c>
      <c r="D286" s="4">
        <v>212331</v>
      </c>
      <c r="E286" s="4">
        <f t="shared" si="24"/>
        <v>4</v>
      </c>
      <c r="F286" s="4">
        <f t="shared" si="25"/>
        <v>7.25</v>
      </c>
      <c r="G286" s="4">
        <f t="shared" si="26"/>
        <v>3</v>
      </c>
      <c r="H286" s="4">
        <v>4.5</v>
      </c>
      <c r="I286" s="4">
        <v>6</v>
      </c>
      <c r="J286" s="4">
        <v>7.5</v>
      </c>
      <c r="K286" s="4">
        <v>18</v>
      </c>
      <c r="L286" s="5">
        <f t="shared" si="27"/>
        <v>6</v>
      </c>
      <c r="M286" s="5">
        <f t="shared" si="28"/>
        <v>5.0599999999999996</v>
      </c>
      <c r="N286" s="5" t="str">
        <f t="shared" si="29"/>
        <v>Đạt</v>
      </c>
      <c r="U286" s="1">
        <v>212294</v>
      </c>
      <c r="V286" s="1">
        <v>7</v>
      </c>
      <c r="X286" s="1">
        <v>212294</v>
      </c>
      <c r="Y286" s="1">
        <v>4.2</v>
      </c>
      <c r="AA286" s="1">
        <v>212148</v>
      </c>
      <c r="AC286" s="1">
        <v>3.25</v>
      </c>
    </row>
    <row r="287" spans="1:29" ht="20.100000000000001" customHeight="1" x14ac:dyDescent="0.25">
      <c r="A287" s="4">
        <v>286</v>
      </c>
      <c r="B287" s="6" t="s">
        <v>160</v>
      </c>
      <c r="C287" s="4" t="s">
        <v>21</v>
      </c>
      <c r="D287" s="4">
        <v>212340</v>
      </c>
      <c r="E287" s="4">
        <f t="shared" si="24"/>
        <v>5.8</v>
      </c>
      <c r="F287" s="4">
        <f t="shared" si="25"/>
        <v>6</v>
      </c>
      <c r="G287" s="4">
        <f t="shared" si="26"/>
        <v>2.6</v>
      </c>
      <c r="H287" s="4">
        <v>4</v>
      </c>
      <c r="I287" s="4">
        <v>4</v>
      </c>
      <c r="J287" s="4">
        <v>4</v>
      </c>
      <c r="K287" s="4">
        <v>12</v>
      </c>
      <c r="L287" s="5">
        <f t="shared" si="27"/>
        <v>4</v>
      </c>
      <c r="M287" s="5">
        <f t="shared" si="28"/>
        <v>4.5999999999999996</v>
      </c>
      <c r="N287" s="5" t="str">
        <f t="shared" si="29"/>
        <v xml:space="preserve"> Hỏng</v>
      </c>
      <c r="U287" s="1">
        <v>212295</v>
      </c>
      <c r="V287" s="1">
        <v>4.8</v>
      </c>
      <c r="X287" s="1">
        <v>212295</v>
      </c>
      <c r="Y287" s="1">
        <v>4</v>
      </c>
      <c r="AA287" s="1">
        <v>212152</v>
      </c>
      <c r="AC287" s="1" t="s">
        <v>483</v>
      </c>
    </row>
    <row r="288" spans="1:29" ht="20.100000000000001" customHeight="1" x14ac:dyDescent="0.25">
      <c r="A288" s="4">
        <v>287</v>
      </c>
      <c r="B288" s="6" t="s">
        <v>408</v>
      </c>
      <c r="C288" s="4" t="s">
        <v>21</v>
      </c>
      <c r="D288" s="4">
        <v>212354</v>
      </c>
      <c r="E288" s="4">
        <f t="shared" si="24"/>
        <v>2</v>
      </c>
      <c r="F288" s="4">
        <f t="shared" si="25"/>
        <v>3.5</v>
      </c>
      <c r="G288" s="4">
        <f t="shared" si="26"/>
        <v>2</v>
      </c>
      <c r="H288" s="4">
        <v>3.5</v>
      </c>
      <c r="I288" s="4">
        <v>4.25</v>
      </c>
      <c r="J288" s="4">
        <v>5</v>
      </c>
      <c r="K288" s="4">
        <v>12.75</v>
      </c>
      <c r="L288" s="5">
        <f t="shared" si="27"/>
        <v>4.25</v>
      </c>
      <c r="M288" s="5">
        <f t="shared" si="28"/>
        <v>2.94</v>
      </c>
      <c r="N288" s="5" t="str">
        <f t="shared" si="29"/>
        <v xml:space="preserve"> Hỏng</v>
      </c>
      <c r="U288" s="1">
        <v>212296</v>
      </c>
      <c r="V288" s="1">
        <v>4.4000000000000004</v>
      </c>
      <c r="X288" s="1">
        <v>212296</v>
      </c>
      <c r="Y288" s="1">
        <v>2</v>
      </c>
      <c r="AA288" s="1">
        <v>212153</v>
      </c>
      <c r="AC288" s="1">
        <v>4.75</v>
      </c>
    </row>
    <row r="289" spans="1:29" ht="20.100000000000001" customHeight="1" x14ac:dyDescent="0.25">
      <c r="A289" s="4">
        <v>288</v>
      </c>
      <c r="B289" s="6" t="s">
        <v>415</v>
      </c>
      <c r="C289" s="4" t="s">
        <v>21</v>
      </c>
      <c r="D289" s="4">
        <v>212371</v>
      </c>
      <c r="E289" s="4">
        <f t="shared" si="24"/>
        <v>2</v>
      </c>
      <c r="F289" s="4">
        <f t="shared" si="25"/>
        <v>2</v>
      </c>
      <c r="G289" s="4">
        <f t="shared" si="26"/>
        <v>3.4</v>
      </c>
      <c r="H289" s="4">
        <v>2.75</v>
      </c>
      <c r="I289" s="4">
        <v>3.25</v>
      </c>
      <c r="J289" s="4">
        <v>5.5</v>
      </c>
      <c r="K289" s="4">
        <v>11.5</v>
      </c>
      <c r="L289" s="5">
        <f t="shared" si="27"/>
        <v>3.83</v>
      </c>
      <c r="M289" s="5">
        <f t="shared" si="28"/>
        <v>2.81</v>
      </c>
      <c r="N289" s="5" t="str">
        <f t="shared" si="29"/>
        <v xml:space="preserve"> Hỏng</v>
      </c>
      <c r="U289" s="1">
        <v>212297</v>
      </c>
      <c r="V289" s="1">
        <v>5.4</v>
      </c>
      <c r="X289" s="1">
        <v>212297</v>
      </c>
      <c r="Y289" s="1">
        <v>5.6</v>
      </c>
      <c r="AA289" s="1">
        <v>212154</v>
      </c>
      <c r="AC289" s="1" t="s">
        <v>483</v>
      </c>
    </row>
    <row r="290" spans="1:29" ht="20.100000000000001" customHeight="1" x14ac:dyDescent="0.25">
      <c r="A290" s="4">
        <v>289</v>
      </c>
      <c r="B290" s="6" t="s">
        <v>421</v>
      </c>
      <c r="C290" s="4" t="s">
        <v>21</v>
      </c>
      <c r="D290" s="4">
        <v>212383</v>
      </c>
      <c r="E290" s="4">
        <f t="shared" si="24"/>
        <v>4.2</v>
      </c>
      <c r="F290" s="4">
        <f t="shared" si="25"/>
        <v>6</v>
      </c>
      <c r="G290" s="4">
        <f t="shared" si="26"/>
        <v>3.6</v>
      </c>
      <c r="H290" s="4">
        <v>2.75</v>
      </c>
      <c r="I290" s="4">
        <v>5</v>
      </c>
      <c r="J290" s="4">
        <v>7.25</v>
      </c>
      <c r="K290" s="4">
        <v>15</v>
      </c>
      <c r="L290" s="5">
        <f t="shared" si="27"/>
        <v>5</v>
      </c>
      <c r="M290" s="5">
        <f t="shared" si="28"/>
        <v>4.7</v>
      </c>
      <c r="N290" s="5" t="str">
        <f t="shared" si="29"/>
        <v xml:space="preserve"> Hỏng</v>
      </c>
      <c r="U290" s="1">
        <v>212298</v>
      </c>
      <c r="V290" s="1">
        <v>3.6</v>
      </c>
      <c r="X290" s="1">
        <v>212298</v>
      </c>
      <c r="Y290" s="1">
        <v>2.4</v>
      </c>
      <c r="AA290" s="1">
        <v>212155</v>
      </c>
      <c r="AC290" s="1">
        <v>3.5</v>
      </c>
    </row>
    <row r="291" spans="1:29" ht="20.100000000000001" customHeight="1" x14ac:dyDescent="0.25">
      <c r="A291" s="4">
        <v>290</v>
      </c>
      <c r="B291" s="6" t="s">
        <v>181</v>
      </c>
      <c r="C291" s="4" t="s">
        <v>21</v>
      </c>
      <c r="D291" s="4">
        <v>212390</v>
      </c>
      <c r="E291" s="4">
        <f t="shared" si="24"/>
        <v>6.8</v>
      </c>
      <c r="F291" s="4">
        <f t="shared" si="25"/>
        <v>5.5</v>
      </c>
      <c r="G291" s="4">
        <f t="shared" si="26"/>
        <v>2.4</v>
      </c>
      <c r="H291" s="4">
        <v>7.5</v>
      </c>
      <c r="I291" s="4">
        <v>6.5</v>
      </c>
      <c r="J291" s="4">
        <v>6</v>
      </c>
      <c r="K291" s="4">
        <v>20</v>
      </c>
      <c r="L291" s="5">
        <f t="shared" si="27"/>
        <v>6.67</v>
      </c>
      <c r="M291" s="5">
        <f t="shared" si="28"/>
        <v>5.34</v>
      </c>
      <c r="N291" s="5" t="str">
        <f t="shared" si="29"/>
        <v>Đạt</v>
      </c>
      <c r="U291" s="1">
        <v>212299</v>
      </c>
      <c r="V291" s="1">
        <v>4.4000000000000004</v>
      </c>
      <c r="X291" s="1">
        <v>212299</v>
      </c>
      <c r="Y291" s="1">
        <v>3.4</v>
      </c>
      <c r="AA291" s="1">
        <v>212156</v>
      </c>
      <c r="AC291" s="1" t="s">
        <v>483</v>
      </c>
    </row>
    <row r="292" spans="1:29" ht="20.100000000000001" customHeight="1" x14ac:dyDescent="0.25">
      <c r="A292" s="4">
        <v>291</v>
      </c>
      <c r="B292" s="6" t="s">
        <v>431</v>
      </c>
      <c r="C292" s="4" t="s">
        <v>21</v>
      </c>
      <c r="D292" s="4">
        <v>212404</v>
      </c>
      <c r="E292" s="4">
        <f t="shared" si="24"/>
        <v>4.8</v>
      </c>
      <c r="F292" s="4">
        <f t="shared" si="25"/>
        <v>4.5</v>
      </c>
      <c r="G292" s="4">
        <f t="shared" si="26"/>
        <v>4</v>
      </c>
      <c r="H292" s="4">
        <v>3.25</v>
      </c>
      <c r="I292" s="4">
        <v>4.75</v>
      </c>
      <c r="J292" s="4">
        <v>6.75</v>
      </c>
      <c r="K292" s="4">
        <v>14.75</v>
      </c>
      <c r="L292" s="5">
        <f t="shared" si="27"/>
        <v>4.92</v>
      </c>
      <c r="M292" s="5">
        <f t="shared" si="28"/>
        <v>4.5599999999999996</v>
      </c>
      <c r="N292" s="5" t="str">
        <f t="shared" si="29"/>
        <v xml:space="preserve"> Hỏng</v>
      </c>
      <c r="U292" s="1">
        <v>212300</v>
      </c>
      <c r="V292" s="1">
        <v>4.5999999999999996</v>
      </c>
      <c r="X292" s="1">
        <v>212300</v>
      </c>
      <c r="Y292" s="1">
        <v>3.4</v>
      </c>
      <c r="AA292" s="1">
        <v>212157</v>
      </c>
      <c r="AC292" s="1">
        <v>4.5</v>
      </c>
    </row>
    <row r="293" spans="1:29" ht="20.100000000000001" customHeight="1" x14ac:dyDescent="0.25">
      <c r="A293" s="4">
        <v>292</v>
      </c>
      <c r="B293" s="6" t="s">
        <v>189</v>
      </c>
      <c r="C293" s="4" t="s">
        <v>21</v>
      </c>
      <c r="D293" s="4">
        <v>212407</v>
      </c>
      <c r="E293" s="4">
        <f t="shared" si="24"/>
        <v>4.2</v>
      </c>
      <c r="F293" s="4">
        <f t="shared" si="25"/>
        <v>5.5</v>
      </c>
      <c r="G293" s="4">
        <f t="shared" si="26"/>
        <v>3.8</v>
      </c>
      <c r="H293" s="4">
        <v>2</v>
      </c>
      <c r="I293" s="4">
        <v>5</v>
      </c>
      <c r="J293" s="4">
        <v>4.5</v>
      </c>
      <c r="K293" s="4">
        <v>11.5</v>
      </c>
      <c r="L293" s="5">
        <f t="shared" si="27"/>
        <v>3.83</v>
      </c>
      <c r="M293" s="5">
        <f t="shared" si="28"/>
        <v>4.33</v>
      </c>
      <c r="N293" s="5" t="str">
        <f t="shared" si="29"/>
        <v xml:space="preserve"> Hỏng</v>
      </c>
      <c r="U293" s="1">
        <v>212301</v>
      </c>
      <c r="V293" s="1">
        <v>4.8</v>
      </c>
      <c r="X293" s="1">
        <v>212301</v>
      </c>
      <c r="Y293" s="1">
        <v>3.2</v>
      </c>
      <c r="AA293" s="1">
        <v>212158</v>
      </c>
      <c r="AC293" s="1">
        <v>5.75</v>
      </c>
    </row>
    <row r="294" spans="1:29" ht="20.100000000000001" customHeight="1" x14ac:dyDescent="0.25">
      <c r="A294" s="4">
        <v>293</v>
      </c>
      <c r="B294" s="6" t="s">
        <v>435</v>
      </c>
      <c r="C294" s="4" t="s">
        <v>21</v>
      </c>
      <c r="D294" s="4">
        <v>212413</v>
      </c>
      <c r="E294" s="4">
        <f t="shared" si="24"/>
        <v>6</v>
      </c>
      <c r="F294" s="4">
        <f t="shared" si="25"/>
        <v>2</v>
      </c>
      <c r="G294" s="4">
        <f t="shared" si="26"/>
        <v>3.2</v>
      </c>
      <c r="H294" s="4">
        <v>5.75</v>
      </c>
      <c r="I294" s="4">
        <v>4</v>
      </c>
      <c r="J294" s="4">
        <v>8</v>
      </c>
      <c r="K294" s="4">
        <v>17.75</v>
      </c>
      <c r="L294" s="5">
        <f t="shared" si="27"/>
        <v>5.92</v>
      </c>
      <c r="M294" s="5">
        <f t="shared" si="28"/>
        <v>4.28</v>
      </c>
      <c r="N294" s="5" t="str">
        <f t="shared" si="29"/>
        <v xml:space="preserve"> Hỏng</v>
      </c>
      <c r="U294" s="1">
        <v>212302</v>
      </c>
      <c r="V294" s="1">
        <v>6.8</v>
      </c>
      <c r="X294" s="1">
        <v>212302</v>
      </c>
      <c r="Y294" s="1">
        <v>2.8</v>
      </c>
      <c r="AA294" s="1">
        <v>212160</v>
      </c>
      <c r="AC294" s="1">
        <v>5.5</v>
      </c>
    </row>
    <row r="295" spans="1:29" ht="20.100000000000001" customHeight="1" x14ac:dyDescent="0.25">
      <c r="A295" s="4">
        <v>294</v>
      </c>
      <c r="B295" s="6" t="s">
        <v>202</v>
      </c>
      <c r="C295" s="4" t="s">
        <v>21</v>
      </c>
      <c r="D295" s="4">
        <v>212442</v>
      </c>
      <c r="E295" s="4">
        <f t="shared" si="24"/>
        <v>5.4</v>
      </c>
      <c r="F295" s="4">
        <f t="shared" si="25"/>
        <v>4.5</v>
      </c>
      <c r="G295" s="4">
        <f t="shared" si="26"/>
        <v>2.8</v>
      </c>
      <c r="H295" s="4">
        <v>5</v>
      </c>
      <c r="I295" s="4">
        <v>6</v>
      </c>
      <c r="J295" s="4">
        <v>4</v>
      </c>
      <c r="K295" s="4">
        <v>15</v>
      </c>
      <c r="L295" s="5">
        <f t="shared" si="27"/>
        <v>5</v>
      </c>
      <c r="M295" s="5">
        <f t="shared" si="28"/>
        <v>4.43</v>
      </c>
      <c r="N295" s="5" t="str">
        <f t="shared" si="29"/>
        <v xml:space="preserve"> Hỏng</v>
      </c>
      <c r="U295" s="1">
        <v>212303</v>
      </c>
      <c r="V295" s="1">
        <v>6</v>
      </c>
      <c r="X295" s="1">
        <v>212303</v>
      </c>
      <c r="Y295" s="1">
        <v>5.6</v>
      </c>
      <c r="AA295" s="1">
        <v>212164</v>
      </c>
      <c r="AC295" s="1">
        <v>2.75</v>
      </c>
    </row>
    <row r="296" spans="1:29" ht="20.100000000000001" customHeight="1" x14ac:dyDescent="0.25">
      <c r="A296" s="4">
        <v>295</v>
      </c>
      <c r="B296" s="6" t="s">
        <v>470</v>
      </c>
      <c r="C296" s="4" t="s">
        <v>21</v>
      </c>
      <c r="D296" s="4">
        <v>212474</v>
      </c>
      <c r="E296" s="4">
        <f t="shared" si="24"/>
        <v>3.2</v>
      </c>
      <c r="F296" s="4">
        <f t="shared" si="25"/>
        <v>3.5</v>
      </c>
      <c r="G296" s="4">
        <f t="shared" si="26"/>
        <v>3.2</v>
      </c>
      <c r="H296" s="4">
        <v>4.75</v>
      </c>
      <c r="I296" s="4">
        <v>5</v>
      </c>
      <c r="J296" s="4">
        <v>6.5</v>
      </c>
      <c r="K296" s="4">
        <v>16.25</v>
      </c>
      <c r="L296" s="5">
        <f t="shared" si="27"/>
        <v>5.42</v>
      </c>
      <c r="M296" s="5">
        <f t="shared" si="28"/>
        <v>3.83</v>
      </c>
      <c r="N296" s="5" t="str">
        <f t="shared" si="29"/>
        <v xml:space="preserve"> Hỏng</v>
      </c>
      <c r="U296" s="1">
        <v>212304</v>
      </c>
      <c r="V296" s="1">
        <v>8.1999999999999993</v>
      </c>
      <c r="X296" s="1">
        <v>212304</v>
      </c>
      <c r="Y296" s="1">
        <v>5.8</v>
      </c>
      <c r="AA296" s="1">
        <v>212166</v>
      </c>
      <c r="AC296" s="1">
        <v>4.5</v>
      </c>
    </row>
    <row r="297" spans="1:29" ht="20.100000000000001" customHeight="1" x14ac:dyDescent="0.25">
      <c r="A297" s="4">
        <v>296</v>
      </c>
      <c r="B297" s="6" t="s">
        <v>218</v>
      </c>
      <c r="C297" s="4" t="s">
        <v>23</v>
      </c>
      <c r="D297" s="4">
        <v>212007</v>
      </c>
      <c r="E297" s="4">
        <f t="shared" si="24"/>
        <v>3.4</v>
      </c>
      <c r="F297" s="4">
        <f t="shared" si="25"/>
        <v>4</v>
      </c>
      <c r="G297" s="4">
        <f t="shared" si="26"/>
        <v>2.2000000000000002</v>
      </c>
      <c r="H297" s="4">
        <v>3.5</v>
      </c>
      <c r="I297" s="4">
        <v>4.75</v>
      </c>
      <c r="J297" s="4">
        <v>8.25</v>
      </c>
      <c r="K297" s="4">
        <v>16.5</v>
      </c>
      <c r="L297" s="5">
        <f t="shared" si="27"/>
        <v>5.5</v>
      </c>
      <c r="M297" s="5">
        <f t="shared" si="28"/>
        <v>3.78</v>
      </c>
      <c r="N297" s="5" t="str">
        <f t="shared" si="29"/>
        <v xml:space="preserve"> Hỏng</v>
      </c>
      <c r="U297" s="1">
        <v>212305</v>
      </c>
      <c r="V297" s="1">
        <v>6</v>
      </c>
      <c r="X297" s="1">
        <v>212305</v>
      </c>
      <c r="Y297" s="1">
        <v>2.2000000000000002</v>
      </c>
      <c r="AA297" s="1">
        <v>212167</v>
      </c>
      <c r="AC297" s="1">
        <v>3.75</v>
      </c>
    </row>
    <row r="298" spans="1:29" ht="20.100000000000001" customHeight="1" x14ac:dyDescent="0.25">
      <c r="A298" s="4">
        <v>297</v>
      </c>
      <c r="B298" s="6" t="s">
        <v>22</v>
      </c>
      <c r="C298" s="4" t="s">
        <v>23</v>
      </c>
      <c r="D298" s="4">
        <v>212015</v>
      </c>
      <c r="E298" s="4">
        <f t="shared" si="24"/>
        <v>3.8</v>
      </c>
      <c r="F298" s="4">
        <f t="shared" si="25"/>
        <v>3.5</v>
      </c>
      <c r="G298" s="4">
        <f t="shared" si="26"/>
        <v>4.5999999999999996</v>
      </c>
      <c r="H298" s="4">
        <v>4.25</v>
      </c>
      <c r="I298" s="4">
        <v>4.75</v>
      </c>
      <c r="J298" s="4">
        <v>3.75</v>
      </c>
      <c r="K298" s="4">
        <v>12.75</v>
      </c>
      <c r="L298" s="5">
        <f t="shared" si="27"/>
        <v>4.25</v>
      </c>
      <c r="M298" s="5">
        <f t="shared" si="28"/>
        <v>4.04</v>
      </c>
      <c r="N298" s="5" t="str">
        <f t="shared" si="29"/>
        <v xml:space="preserve"> Hỏng</v>
      </c>
      <c r="U298" s="1">
        <v>212306</v>
      </c>
      <c r="V298" s="1">
        <v>2.4</v>
      </c>
      <c r="X298" s="1">
        <v>212306</v>
      </c>
      <c r="Y298" s="1">
        <v>3</v>
      </c>
      <c r="AA298" s="1">
        <v>212169</v>
      </c>
      <c r="AC298" s="1">
        <v>2.5</v>
      </c>
    </row>
    <row r="299" spans="1:29" ht="20.100000000000001" customHeight="1" x14ac:dyDescent="0.25">
      <c r="A299" s="4">
        <v>298</v>
      </c>
      <c r="B299" s="6" t="s">
        <v>221</v>
      </c>
      <c r="C299" s="4" t="s">
        <v>23</v>
      </c>
      <c r="D299" s="4">
        <v>212017</v>
      </c>
      <c r="E299" s="4">
        <f t="shared" si="24"/>
        <v>3.4</v>
      </c>
      <c r="F299" s="4">
        <f t="shared" si="25"/>
        <v>3</v>
      </c>
      <c r="G299" s="4">
        <f t="shared" si="26"/>
        <v>2.2000000000000002</v>
      </c>
      <c r="H299" s="4">
        <v>3.5</v>
      </c>
      <c r="I299" s="4">
        <v>5.75</v>
      </c>
      <c r="J299" s="4">
        <v>7.75</v>
      </c>
      <c r="K299" s="4">
        <v>17</v>
      </c>
      <c r="L299" s="5">
        <f t="shared" si="27"/>
        <v>5.67</v>
      </c>
      <c r="M299" s="5">
        <f t="shared" si="28"/>
        <v>3.57</v>
      </c>
      <c r="N299" s="5" t="str">
        <f t="shared" si="29"/>
        <v xml:space="preserve"> Hỏng</v>
      </c>
      <c r="U299" s="1">
        <v>212307</v>
      </c>
      <c r="V299" s="1">
        <v>4.5999999999999996</v>
      </c>
      <c r="X299" s="1">
        <v>212307</v>
      </c>
      <c r="Y299" s="1">
        <v>3.8</v>
      </c>
      <c r="AA299" s="1">
        <v>212170</v>
      </c>
      <c r="AC299" s="1">
        <v>3.5</v>
      </c>
    </row>
    <row r="300" spans="1:29" ht="20.100000000000001" customHeight="1" x14ac:dyDescent="0.25">
      <c r="A300" s="4">
        <v>299</v>
      </c>
      <c r="B300" s="6" t="s">
        <v>224</v>
      </c>
      <c r="C300" s="4" t="s">
        <v>23</v>
      </c>
      <c r="D300" s="4">
        <v>212020</v>
      </c>
      <c r="E300" s="4">
        <f t="shared" si="24"/>
        <v>3</v>
      </c>
      <c r="F300" s="4">
        <f t="shared" si="25"/>
        <v>3.5</v>
      </c>
      <c r="G300" s="4">
        <f t="shared" si="26"/>
        <v>2.2000000000000002</v>
      </c>
      <c r="H300" s="4">
        <v>3</v>
      </c>
      <c r="I300" s="4">
        <v>5.25</v>
      </c>
      <c r="J300" s="4">
        <v>7.75</v>
      </c>
      <c r="K300" s="4">
        <v>16</v>
      </c>
      <c r="L300" s="5">
        <f t="shared" si="27"/>
        <v>5.33</v>
      </c>
      <c r="M300" s="5">
        <f t="shared" si="28"/>
        <v>3.51</v>
      </c>
      <c r="N300" s="5" t="str">
        <f t="shared" si="29"/>
        <v xml:space="preserve"> Hỏng</v>
      </c>
      <c r="U300" s="1">
        <v>212308</v>
      </c>
      <c r="V300" s="1">
        <v>4</v>
      </c>
      <c r="X300" s="1">
        <v>212308</v>
      </c>
      <c r="Y300" s="1">
        <v>4</v>
      </c>
      <c r="AA300" s="1">
        <v>212171</v>
      </c>
      <c r="AC300" s="1" t="s">
        <v>483</v>
      </c>
    </row>
    <row r="301" spans="1:29" ht="20.100000000000001" customHeight="1" x14ac:dyDescent="0.25">
      <c r="A301" s="4">
        <v>300</v>
      </c>
      <c r="B301" s="6" t="s">
        <v>225</v>
      </c>
      <c r="C301" s="4" t="s">
        <v>23</v>
      </c>
      <c r="D301" s="4">
        <v>212021</v>
      </c>
      <c r="E301" s="4">
        <f t="shared" si="24"/>
        <v>5.2</v>
      </c>
      <c r="F301" s="4">
        <f t="shared" si="25"/>
        <v>4</v>
      </c>
      <c r="G301" s="4">
        <f t="shared" si="26"/>
        <v>2.2000000000000002</v>
      </c>
      <c r="H301" s="4">
        <v>2.5</v>
      </c>
      <c r="I301" s="4">
        <v>6.75</v>
      </c>
      <c r="J301" s="4">
        <v>6.5</v>
      </c>
      <c r="K301" s="4">
        <v>15.75</v>
      </c>
      <c r="L301" s="5">
        <f t="shared" si="27"/>
        <v>5.25</v>
      </c>
      <c r="M301" s="5">
        <f t="shared" si="28"/>
        <v>4.16</v>
      </c>
      <c r="N301" s="5" t="str">
        <f t="shared" si="29"/>
        <v xml:space="preserve"> Hỏng</v>
      </c>
      <c r="U301" s="1">
        <v>212309</v>
      </c>
      <c r="V301" s="1">
        <v>3.4</v>
      </c>
      <c r="X301" s="1">
        <v>212309</v>
      </c>
      <c r="Y301" s="1">
        <v>1.8</v>
      </c>
      <c r="AA301" s="1">
        <v>212172</v>
      </c>
      <c r="AC301" s="1">
        <v>3.75</v>
      </c>
    </row>
    <row r="302" spans="1:29" ht="20.100000000000001" customHeight="1" x14ac:dyDescent="0.25">
      <c r="A302" s="4">
        <v>301</v>
      </c>
      <c r="B302" s="6" t="s">
        <v>30</v>
      </c>
      <c r="C302" s="4" t="s">
        <v>23</v>
      </c>
      <c r="D302" s="4">
        <v>212027</v>
      </c>
      <c r="E302" s="4">
        <f t="shared" si="24"/>
        <v>8.1999999999999993</v>
      </c>
      <c r="F302" s="4">
        <f t="shared" si="25"/>
        <v>4.25</v>
      </c>
      <c r="G302" s="4">
        <f t="shared" si="26"/>
        <v>5</v>
      </c>
      <c r="H302" s="4">
        <v>6.75</v>
      </c>
      <c r="I302" s="4">
        <v>7</v>
      </c>
      <c r="J302" s="4">
        <v>3.25</v>
      </c>
      <c r="K302" s="4">
        <v>17</v>
      </c>
      <c r="L302" s="5">
        <f t="shared" si="27"/>
        <v>5.67</v>
      </c>
      <c r="M302" s="5">
        <f t="shared" si="28"/>
        <v>5.78</v>
      </c>
      <c r="N302" s="5" t="str">
        <f t="shared" si="29"/>
        <v>Đạt</v>
      </c>
      <c r="U302" s="1">
        <v>212310</v>
      </c>
      <c r="V302" s="1">
        <v>5.6</v>
      </c>
      <c r="X302" s="1">
        <v>212310</v>
      </c>
      <c r="Y302" s="1">
        <v>3.6</v>
      </c>
      <c r="AA302" s="1">
        <v>212173</v>
      </c>
      <c r="AC302" s="1" t="s">
        <v>483</v>
      </c>
    </row>
    <row r="303" spans="1:29" ht="20.100000000000001" customHeight="1" x14ac:dyDescent="0.25">
      <c r="A303" s="4">
        <v>302</v>
      </c>
      <c r="B303" s="6" t="s">
        <v>230</v>
      </c>
      <c r="C303" s="4" t="s">
        <v>23</v>
      </c>
      <c r="D303" s="4">
        <v>212030</v>
      </c>
      <c r="E303" s="4">
        <f t="shared" si="24"/>
        <v>3.2</v>
      </c>
      <c r="F303" s="4">
        <f t="shared" si="25"/>
        <v>6</v>
      </c>
      <c r="G303" s="4">
        <f t="shared" si="26"/>
        <v>2.4</v>
      </c>
      <c r="H303" s="4">
        <v>3.75</v>
      </c>
      <c r="I303" s="4">
        <v>5.75</v>
      </c>
      <c r="J303" s="4">
        <v>8.25</v>
      </c>
      <c r="K303" s="4">
        <v>17.75</v>
      </c>
      <c r="L303" s="5">
        <f t="shared" si="27"/>
        <v>5.92</v>
      </c>
      <c r="M303" s="5">
        <f t="shared" si="28"/>
        <v>4.38</v>
      </c>
      <c r="N303" s="5" t="str">
        <f t="shared" si="29"/>
        <v xml:space="preserve"> Hỏng</v>
      </c>
      <c r="U303" s="1">
        <v>212311</v>
      </c>
      <c r="V303" s="1">
        <v>2.8</v>
      </c>
      <c r="X303" s="1">
        <v>212311</v>
      </c>
      <c r="Y303" s="1">
        <v>4.2</v>
      </c>
      <c r="AA303" s="1">
        <v>212176</v>
      </c>
      <c r="AC303" s="1">
        <v>5.75</v>
      </c>
    </row>
    <row r="304" spans="1:29" ht="20.100000000000001" customHeight="1" x14ac:dyDescent="0.25">
      <c r="A304" s="4">
        <v>303</v>
      </c>
      <c r="B304" s="6" t="s">
        <v>36</v>
      </c>
      <c r="C304" s="4" t="s">
        <v>23</v>
      </c>
      <c r="D304" s="4">
        <v>212038</v>
      </c>
      <c r="E304" s="4">
        <f t="shared" si="24"/>
        <v>6.8</v>
      </c>
      <c r="F304" s="4">
        <f t="shared" si="25"/>
        <v>3.75</v>
      </c>
      <c r="G304" s="4">
        <f t="shared" si="26"/>
        <v>4.5999999999999996</v>
      </c>
      <c r="H304" s="4">
        <v>6.75</v>
      </c>
      <c r="I304" s="4">
        <v>5.75</v>
      </c>
      <c r="J304" s="4">
        <v>3.5</v>
      </c>
      <c r="K304" s="4">
        <v>16</v>
      </c>
      <c r="L304" s="5">
        <f t="shared" si="27"/>
        <v>5.33</v>
      </c>
      <c r="M304" s="5">
        <f t="shared" si="28"/>
        <v>5.12</v>
      </c>
      <c r="N304" s="5" t="str">
        <f t="shared" si="29"/>
        <v>Đạt</v>
      </c>
      <c r="U304" s="1">
        <v>212312</v>
      </c>
      <c r="V304" s="1">
        <v>3.6</v>
      </c>
      <c r="X304" s="1">
        <v>212312</v>
      </c>
      <c r="Y304" s="1">
        <v>2.8</v>
      </c>
      <c r="AA304" s="1">
        <v>212177</v>
      </c>
      <c r="AC304" s="1">
        <v>4.25</v>
      </c>
    </row>
    <row r="305" spans="1:29" ht="20.100000000000001" customHeight="1" x14ac:dyDescent="0.25">
      <c r="A305" s="4">
        <v>304</v>
      </c>
      <c r="B305" s="6" t="s">
        <v>234</v>
      </c>
      <c r="C305" s="4" t="s">
        <v>23</v>
      </c>
      <c r="D305" s="4">
        <v>212039</v>
      </c>
      <c r="E305" s="4">
        <f t="shared" si="24"/>
        <v>3.8</v>
      </c>
      <c r="F305" s="4">
        <f t="shared" si="25"/>
        <v>3</v>
      </c>
      <c r="G305" s="4">
        <f t="shared" si="26"/>
        <v>3.2</v>
      </c>
      <c r="H305" s="4">
        <v>4.5</v>
      </c>
      <c r="I305" s="4">
        <v>5</v>
      </c>
      <c r="J305" s="4">
        <v>5.75</v>
      </c>
      <c r="K305" s="4">
        <v>15.25</v>
      </c>
      <c r="L305" s="5">
        <f t="shared" si="27"/>
        <v>5.08</v>
      </c>
      <c r="M305" s="5">
        <f t="shared" si="28"/>
        <v>3.77</v>
      </c>
      <c r="N305" s="5" t="str">
        <f t="shared" si="29"/>
        <v xml:space="preserve"> Hỏng</v>
      </c>
      <c r="U305" s="1">
        <v>212313</v>
      </c>
      <c r="V305" s="1">
        <v>7.6</v>
      </c>
      <c r="X305" s="1">
        <v>212313</v>
      </c>
      <c r="Y305" s="1">
        <v>7.4</v>
      </c>
      <c r="AA305" s="1">
        <v>212178</v>
      </c>
      <c r="AC305" s="1">
        <v>3.75</v>
      </c>
    </row>
    <row r="306" spans="1:29" ht="20.100000000000001" customHeight="1" x14ac:dyDescent="0.25">
      <c r="A306" s="4">
        <v>305</v>
      </c>
      <c r="B306" s="6" t="s">
        <v>37</v>
      </c>
      <c r="C306" s="4" t="s">
        <v>23</v>
      </c>
      <c r="D306" s="4">
        <v>212040</v>
      </c>
      <c r="E306" s="4">
        <f t="shared" si="24"/>
        <v>5.6</v>
      </c>
      <c r="F306" s="4">
        <f t="shared" si="25"/>
        <v>5</v>
      </c>
      <c r="G306" s="4">
        <f t="shared" si="26"/>
        <v>4.2</v>
      </c>
      <c r="H306" s="4">
        <v>5</v>
      </c>
      <c r="I306" s="4">
        <v>4</v>
      </c>
      <c r="J306" s="4">
        <v>2.5</v>
      </c>
      <c r="K306" s="4">
        <v>11.5</v>
      </c>
      <c r="L306" s="5">
        <f t="shared" si="27"/>
        <v>3.83</v>
      </c>
      <c r="M306" s="5">
        <f t="shared" si="28"/>
        <v>4.66</v>
      </c>
      <c r="N306" s="5" t="str">
        <f t="shared" si="29"/>
        <v xml:space="preserve"> Hỏng</v>
      </c>
      <c r="U306" s="1">
        <v>212314</v>
      </c>
      <c r="V306" s="1">
        <v>4.4000000000000004</v>
      </c>
      <c r="X306" s="1">
        <v>212314</v>
      </c>
      <c r="Y306" s="1">
        <v>2.6</v>
      </c>
      <c r="AA306" s="1">
        <v>212179</v>
      </c>
      <c r="AC306" s="1">
        <v>6.5</v>
      </c>
    </row>
    <row r="307" spans="1:29" ht="20.100000000000001" customHeight="1" x14ac:dyDescent="0.25">
      <c r="A307" s="4">
        <v>306</v>
      </c>
      <c r="B307" s="6" t="s">
        <v>236</v>
      </c>
      <c r="C307" s="4" t="s">
        <v>23</v>
      </c>
      <c r="D307" s="4">
        <v>212045</v>
      </c>
      <c r="E307" s="4">
        <f t="shared" si="24"/>
        <v>4.4000000000000004</v>
      </c>
      <c r="F307" s="4">
        <f t="shared" si="25"/>
        <v>6</v>
      </c>
      <c r="G307" s="4">
        <f t="shared" si="26"/>
        <v>3.8</v>
      </c>
      <c r="H307" s="4">
        <v>3.75</v>
      </c>
      <c r="I307" s="4">
        <v>4.75</v>
      </c>
      <c r="J307" s="4">
        <v>8</v>
      </c>
      <c r="K307" s="4">
        <v>16.5</v>
      </c>
      <c r="L307" s="5">
        <f t="shared" si="27"/>
        <v>5.5</v>
      </c>
      <c r="M307" s="5">
        <f t="shared" si="28"/>
        <v>4.93</v>
      </c>
      <c r="N307" s="5" t="str">
        <f t="shared" si="29"/>
        <v xml:space="preserve"> Hỏng</v>
      </c>
      <c r="U307" s="1">
        <v>212315</v>
      </c>
      <c r="V307" s="1">
        <v>3.8</v>
      </c>
      <c r="X307" s="1">
        <v>212315</v>
      </c>
      <c r="Y307" s="1">
        <v>2</v>
      </c>
      <c r="AA307" s="1">
        <v>212180</v>
      </c>
      <c r="AC307" s="1" t="s">
        <v>480</v>
      </c>
    </row>
    <row r="308" spans="1:29" ht="20.100000000000001" customHeight="1" x14ac:dyDescent="0.25">
      <c r="A308" s="4">
        <v>307</v>
      </c>
      <c r="B308" s="6" t="s">
        <v>247</v>
      </c>
      <c r="C308" s="4" t="s">
        <v>23</v>
      </c>
      <c r="D308" s="4">
        <v>212058</v>
      </c>
      <c r="E308" s="4">
        <f t="shared" si="24"/>
        <v>4</v>
      </c>
      <c r="F308" s="4">
        <f t="shared" si="25"/>
        <v>2.5</v>
      </c>
      <c r="G308" s="4">
        <f t="shared" si="26"/>
        <v>5</v>
      </c>
      <c r="H308" s="4">
        <v>3</v>
      </c>
      <c r="I308" s="4">
        <v>5.25</v>
      </c>
      <c r="J308" s="4">
        <v>6.25</v>
      </c>
      <c r="K308" s="4">
        <v>14.5</v>
      </c>
      <c r="L308" s="5">
        <f t="shared" si="27"/>
        <v>4.83</v>
      </c>
      <c r="M308" s="5">
        <f t="shared" si="28"/>
        <v>4.08</v>
      </c>
      <c r="N308" s="5" t="str">
        <f t="shared" si="29"/>
        <v xml:space="preserve"> Hỏng</v>
      </c>
      <c r="U308" s="1">
        <v>212316</v>
      </c>
      <c r="V308" s="1">
        <v>5.2</v>
      </c>
      <c r="X308" s="1">
        <v>212316</v>
      </c>
      <c r="Y308" s="1">
        <v>4.8</v>
      </c>
      <c r="AA308" s="1">
        <v>212181</v>
      </c>
      <c r="AC308" s="1">
        <v>3.25</v>
      </c>
    </row>
    <row r="309" spans="1:29" ht="20.100000000000001" customHeight="1" x14ac:dyDescent="0.25">
      <c r="A309" s="4">
        <v>308</v>
      </c>
      <c r="B309" s="6" t="s">
        <v>42</v>
      </c>
      <c r="C309" s="4" t="s">
        <v>23</v>
      </c>
      <c r="D309" s="4">
        <v>212066</v>
      </c>
      <c r="E309" s="4">
        <f t="shared" si="24"/>
        <v>4.5999999999999996</v>
      </c>
      <c r="F309" s="4">
        <f t="shared" si="25"/>
        <v>4</v>
      </c>
      <c r="G309" s="4">
        <f t="shared" si="26"/>
        <v>2.2000000000000002</v>
      </c>
      <c r="H309" s="4">
        <v>5.75</v>
      </c>
      <c r="I309" s="4">
        <v>6.5</v>
      </c>
      <c r="J309" s="4">
        <v>3.25</v>
      </c>
      <c r="K309" s="4">
        <v>15.5</v>
      </c>
      <c r="L309" s="5">
        <f t="shared" si="27"/>
        <v>5.17</v>
      </c>
      <c r="M309" s="5">
        <f t="shared" si="28"/>
        <v>3.99</v>
      </c>
      <c r="N309" s="5" t="str">
        <f t="shared" si="29"/>
        <v xml:space="preserve"> Hỏng</v>
      </c>
      <c r="U309" s="1">
        <v>212317</v>
      </c>
      <c r="V309" s="1">
        <v>4.2</v>
      </c>
      <c r="X309" s="1">
        <v>212317</v>
      </c>
      <c r="Y309" s="1">
        <v>2.6</v>
      </c>
      <c r="AA309" s="1">
        <v>212182</v>
      </c>
      <c r="AC309" s="1">
        <v>3.5</v>
      </c>
    </row>
    <row r="310" spans="1:29" ht="20.100000000000001" customHeight="1" x14ac:dyDescent="0.25">
      <c r="A310" s="4">
        <v>309</v>
      </c>
      <c r="B310" s="6" t="s">
        <v>51</v>
      </c>
      <c r="C310" s="4" t="s">
        <v>23</v>
      </c>
      <c r="D310" s="4">
        <v>212075</v>
      </c>
      <c r="E310" s="4">
        <f t="shared" si="24"/>
        <v>5.6</v>
      </c>
      <c r="F310" s="4">
        <f t="shared" si="25"/>
        <v>4.25</v>
      </c>
      <c r="G310" s="4">
        <f t="shared" si="26"/>
        <v>3.4</v>
      </c>
      <c r="H310" s="4">
        <v>7</v>
      </c>
      <c r="I310" s="4">
        <v>4.25</v>
      </c>
      <c r="J310" s="4">
        <v>4.5</v>
      </c>
      <c r="K310" s="4">
        <v>15.75</v>
      </c>
      <c r="L310" s="5">
        <f t="shared" si="27"/>
        <v>5.25</v>
      </c>
      <c r="M310" s="5">
        <f t="shared" si="28"/>
        <v>4.63</v>
      </c>
      <c r="N310" s="5" t="str">
        <f t="shared" si="29"/>
        <v xml:space="preserve"> Hỏng</v>
      </c>
      <c r="U310" s="1">
        <v>212318</v>
      </c>
      <c r="V310" s="1">
        <v>5.2</v>
      </c>
      <c r="X310" s="1">
        <v>212318</v>
      </c>
      <c r="Y310" s="1">
        <v>4.4000000000000004</v>
      </c>
      <c r="AA310" s="1">
        <v>212183</v>
      </c>
      <c r="AC310" s="1">
        <v>2.25</v>
      </c>
    </row>
    <row r="311" spans="1:29" ht="20.100000000000001" customHeight="1" x14ac:dyDescent="0.25">
      <c r="A311" s="4">
        <v>310</v>
      </c>
      <c r="B311" s="6" t="s">
        <v>57</v>
      </c>
      <c r="C311" s="4" t="s">
        <v>23</v>
      </c>
      <c r="D311" s="4">
        <v>212094</v>
      </c>
      <c r="E311" s="4">
        <f t="shared" si="24"/>
        <v>4</v>
      </c>
      <c r="F311" s="4">
        <f t="shared" si="25"/>
        <v>5.75</v>
      </c>
      <c r="G311" s="4">
        <f t="shared" si="26"/>
        <v>3.4</v>
      </c>
      <c r="H311" s="4">
        <v>5</v>
      </c>
      <c r="I311" s="4">
        <v>3</v>
      </c>
      <c r="J311" s="4">
        <v>3.25</v>
      </c>
      <c r="K311" s="4">
        <v>11.25</v>
      </c>
      <c r="L311" s="5">
        <f t="shared" si="27"/>
        <v>3.75</v>
      </c>
      <c r="M311" s="5">
        <f t="shared" si="28"/>
        <v>4.2300000000000004</v>
      </c>
      <c r="N311" s="5" t="str">
        <f t="shared" si="29"/>
        <v xml:space="preserve"> Hỏng</v>
      </c>
      <c r="U311" s="1">
        <v>212319</v>
      </c>
      <c r="V311" s="1">
        <v>3.8</v>
      </c>
      <c r="X311" s="1">
        <v>212319</v>
      </c>
      <c r="Y311" s="1">
        <v>2.4</v>
      </c>
      <c r="AA311" s="1">
        <v>212184</v>
      </c>
      <c r="AC311" s="1">
        <v>2.5</v>
      </c>
    </row>
    <row r="312" spans="1:29" ht="20.100000000000001" customHeight="1" x14ac:dyDescent="0.25">
      <c r="A312" s="4">
        <v>311</v>
      </c>
      <c r="B312" s="6" t="s">
        <v>270</v>
      </c>
      <c r="C312" s="4" t="s">
        <v>23</v>
      </c>
      <c r="D312" s="4">
        <v>212099</v>
      </c>
      <c r="E312" s="4">
        <f t="shared" si="24"/>
        <v>4.8</v>
      </c>
      <c r="F312" s="4">
        <f t="shared" si="25"/>
        <v>3</v>
      </c>
      <c r="G312" s="4">
        <f t="shared" si="26"/>
        <v>3.4</v>
      </c>
      <c r="H312" s="4">
        <v>3</v>
      </c>
      <c r="I312" s="4">
        <v>5.5</v>
      </c>
      <c r="J312" s="4">
        <v>8</v>
      </c>
      <c r="K312" s="4">
        <v>16.5</v>
      </c>
      <c r="L312" s="5">
        <f t="shared" si="27"/>
        <v>5.5</v>
      </c>
      <c r="M312" s="5">
        <f t="shared" si="28"/>
        <v>4.18</v>
      </c>
      <c r="N312" s="5" t="str">
        <f t="shared" si="29"/>
        <v xml:space="preserve"> Hỏng</v>
      </c>
      <c r="U312" s="1">
        <v>212320</v>
      </c>
      <c r="V312" s="1">
        <v>2.8</v>
      </c>
      <c r="X312" s="1">
        <v>212320</v>
      </c>
      <c r="Y312" s="1">
        <v>2.4</v>
      </c>
      <c r="AA312" s="1">
        <v>212185</v>
      </c>
      <c r="AC312" s="1">
        <v>5.5</v>
      </c>
    </row>
    <row r="313" spans="1:29" ht="20.100000000000001" customHeight="1" x14ac:dyDescent="0.25">
      <c r="A313" s="4">
        <v>312</v>
      </c>
      <c r="B313" s="6" t="s">
        <v>288</v>
      </c>
      <c r="C313" s="4" t="s">
        <v>23</v>
      </c>
      <c r="D313" s="4">
        <v>212130</v>
      </c>
      <c r="E313" s="4">
        <f t="shared" si="24"/>
        <v>3</v>
      </c>
      <c r="F313" s="4">
        <f t="shared" si="25"/>
        <v>5.25</v>
      </c>
      <c r="G313" s="4">
        <f t="shared" si="26"/>
        <v>2.6</v>
      </c>
      <c r="H313" s="4">
        <v>3.25</v>
      </c>
      <c r="I313" s="4">
        <v>6.25</v>
      </c>
      <c r="J313" s="4">
        <v>7.5</v>
      </c>
      <c r="K313" s="4">
        <v>17</v>
      </c>
      <c r="L313" s="5">
        <f t="shared" si="27"/>
        <v>5.67</v>
      </c>
      <c r="M313" s="5">
        <f t="shared" si="28"/>
        <v>4.13</v>
      </c>
      <c r="N313" s="5" t="str">
        <f t="shared" si="29"/>
        <v xml:space="preserve"> Hỏng</v>
      </c>
      <c r="U313" s="1">
        <v>212321</v>
      </c>
      <c r="V313" s="1">
        <v>4.8</v>
      </c>
      <c r="X313" s="1">
        <v>212321</v>
      </c>
      <c r="Y313" s="1">
        <v>2.4</v>
      </c>
      <c r="AA313" s="1">
        <v>212186</v>
      </c>
      <c r="AC313" s="1">
        <v>5.5</v>
      </c>
    </row>
    <row r="314" spans="1:29" ht="20.100000000000001" customHeight="1" x14ac:dyDescent="0.25">
      <c r="A314" s="4">
        <v>313</v>
      </c>
      <c r="B314" s="6" t="s">
        <v>78</v>
      </c>
      <c r="C314" s="4" t="s">
        <v>23</v>
      </c>
      <c r="D314" s="4">
        <v>212145</v>
      </c>
      <c r="E314" s="4">
        <f t="shared" si="24"/>
        <v>3.4</v>
      </c>
      <c r="F314" s="4">
        <f t="shared" si="25"/>
        <v>3.25</v>
      </c>
      <c r="G314" s="4">
        <f t="shared" si="26"/>
        <v>4</v>
      </c>
      <c r="H314" s="4">
        <v>4</v>
      </c>
      <c r="I314" s="4">
        <v>3.5</v>
      </c>
      <c r="J314" s="4">
        <v>3</v>
      </c>
      <c r="K314" s="4">
        <v>10.5</v>
      </c>
      <c r="L314" s="5">
        <f t="shared" si="27"/>
        <v>3.5</v>
      </c>
      <c r="M314" s="5">
        <f t="shared" si="28"/>
        <v>3.54</v>
      </c>
      <c r="N314" s="5" t="str">
        <f t="shared" si="29"/>
        <v xml:space="preserve"> Hỏng</v>
      </c>
      <c r="U314" s="1">
        <v>212322</v>
      </c>
      <c r="V314" s="1">
        <v>6.8</v>
      </c>
      <c r="X314" s="1">
        <v>212322</v>
      </c>
      <c r="Y314" s="1">
        <v>3.6</v>
      </c>
      <c r="AA314" s="1">
        <v>212187</v>
      </c>
      <c r="AC314" s="1" t="s">
        <v>484</v>
      </c>
    </row>
    <row r="315" spans="1:29" ht="20.100000000000001" customHeight="1" x14ac:dyDescent="0.25">
      <c r="A315" s="4">
        <v>314</v>
      </c>
      <c r="B315" s="6" t="s">
        <v>310</v>
      </c>
      <c r="C315" s="4" t="s">
        <v>23</v>
      </c>
      <c r="D315" s="4">
        <v>212171</v>
      </c>
      <c r="E315" s="4">
        <f t="shared" si="24"/>
        <v>3</v>
      </c>
      <c r="F315" s="4">
        <f t="shared" si="25"/>
        <v>3</v>
      </c>
      <c r="G315" s="4">
        <f t="shared" si="26"/>
        <v>2.4</v>
      </c>
      <c r="H315" s="4">
        <v>2.75</v>
      </c>
      <c r="I315" s="4">
        <v>4</v>
      </c>
      <c r="J315" s="4">
        <v>7.5</v>
      </c>
      <c r="K315" s="4">
        <v>14.25</v>
      </c>
      <c r="L315" s="5">
        <f t="shared" si="27"/>
        <v>4.75</v>
      </c>
      <c r="M315" s="5">
        <f t="shared" si="28"/>
        <v>3.29</v>
      </c>
      <c r="N315" s="5" t="str">
        <f t="shared" si="29"/>
        <v xml:space="preserve"> Hỏng</v>
      </c>
      <c r="U315" s="1">
        <v>212323</v>
      </c>
      <c r="V315" s="1">
        <v>3</v>
      </c>
      <c r="X315" s="1">
        <v>212323</v>
      </c>
      <c r="Y315" s="1">
        <v>1.8</v>
      </c>
      <c r="AA315" s="1">
        <v>212189</v>
      </c>
      <c r="AC315" s="1">
        <v>4.5</v>
      </c>
    </row>
    <row r="316" spans="1:29" ht="20.100000000000001" customHeight="1" x14ac:dyDescent="0.25">
      <c r="A316" s="4">
        <v>315</v>
      </c>
      <c r="B316" s="6" t="s">
        <v>90</v>
      </c>
      <c r="C316" s="4" t="s">
        <v>23</v>
      </c>
      <c r="D316" s="4">
        <v>212175</v>
      </c>
      <c r="E316" s="4">
        <f t="shared" si="24"/>
        <v>8.6</v>
      </c>
      <c r="F316" s="4">
        <f t="shared" si="25"/>
        <v>5.75</v>
      </c>
      <c r="G316" s="4">
        <f t="shared" si="26"/>
        <v>5.4</v>
      </c>
      <c r="H316" s="4">
        <v>6.5</v>
      </c>
      <c r="I316" s="4">
        <v>6</v>
      </c>
      <c r="J316" s="4">
        <v>2</v>
      </c>
      <c r="K316" s="4">
        <v>14.5</v>
      </c>
      <c r="L316" s="5">
        <f t="shared" si="27"/>
        <v>4.83</v>
      </c>
      <c r="M316" s="5">
        <f t="shared" si="28"/>
        <v>6.15</v>
      </c>
      <c r="N316" s="5" t="str">
        <f t="shared" si="29"/>
        <v>Đạt</v>
      </c>
      <c r="U316" s="1">
        <v>212324</v>
      </c>
      <c r="V316" s="1">
        <v>6.2</v>
      </c>
      <c r="X316" s="1">
        <v>212324</v>
      </c>
      <c r="Y316" s="1">
        <v>6.6</v>
      </c>
      <c r="AA316" s="1">
        <v>212195</v>
      </c>
      <c r="AC316" s="1" t="s">
        <v>480</v>
      </c>
    </row>
    <row r="317" spans="1:29" ht="20.100000000000001" customHeight="1" x14ac:dyDescent="0.25">
      <c r="A317" s="4">
        <v>316</v>
      </c>
      <c r="B317" s="6" t="s">
        <v>93</v>
      </c>
      <c r="C317" s="4" t="s">
        <v>23</v>
      </c>
      <c r="D317" s="4">
        <v>212195</v>
      </c>
      <c r="E317" s="4">
        <f t="shared" si="24"/>
        <v>2.8</v>
      </c>
      <c r="F317" s="4">
        <f t="shared" si="25"/>
        <v>4</v>
      </c>
      <c r="G317" s="4">
        <f t="shared" si="26"/>
        <v>1.6</v>
      </c>
      <c r="H317" s="4">
        <v>3.25</v>
      </c>
      <c r="I317" s="4">
        <v>6.5</v>
      </c>
      <c r="J317" s="4">
        <v>7.25</v>
      </c>
      <c r="K317" s="4">
        <v>17</v>
      </c>
      <c r="L317" s="5">
        <f t="shared" si="27"/>
        <v>5.67</v>
      </c>
      <c r="M317" s="5">
        <f t="shared" si="28"/>
        <v>3.52</v>
      </c>
      <c r="N317" s="5" t="str">
        <f t="shared" si="29"/>
        <v xml:space="preserve"> Hỏng</v>
      </c>
      <c r="U317" s="1">
        <v>212325</v>
      </c>
      <c r="V317" s="1">
        <v>5</v>
      </c>
      <c r="X317" s="1">
        <v>212325</v>
      </c>
      <c r="Y317" s="1">
        <v>4.5999999999999996</v>
      </c>
      <c r="AA317" s="1">
        <v>212196</v>
      </c>
      <c r="AC317" s="1" t="s">
        <v>480</v>
      </c>
    </row>
    <row r="318" spans="1:29" ht="20.100000000000001" customHeight="1" x14ac:dyDescent="0.25">
      <c r="A318" s="4">
        <v>317</v>
      </c>
      <c r="B318" s="6" t="s">
        <v>342</v>
      </c>
      <c r="C318" s="4" t="s">
        <v>23</v>
      </c>
      <c r="D318" s="4">
        <v>212219</v>
      </c>
      <c r="E318" s="4">
        <f t="shared" si="24"/>
        <v>3</v>
      </c>
      <c r="F318" s="4">
        <f t="shared" si="25"/>
        <v>3.5</v>
      </c>
      <c r="G318" s="4">
        <f t="shared" si="26"/>
        <v>1.6</v>
      </c>
      <c r="H318" s="4">
        <v>2</v>
      </c>
      <c r="I318" s="4">
        <v>3</v>
      </c>
      <c r="J318" s="4">
        <v>6.75</v>
      </c>
      <c r="K318" s="4">
        <v>11.75</v>
      </c>
      <c r="L318" s="5">
        <f t="shared" si="27"/>
        <v>3.92</v>
      </c>
      <c r="M318" s="5">
        <f t="shared" si="28"/>
        <v>3.01</v>
      </c>
      <c r="N318" s="5" t="str">
        <f t="shared" si="29"/>
        <v xml:space="preserve"> Hỏng</v>
      </c>
      <c r="U318" s="1">
        <v>212326</v>
      </c>
      <c r="V318" s="1">
        <v>3.6</v>
      </c>
      <c r="X318" s="1">
        <v>212326</v>
      </c>
      <c r="Y318" s="1">
        <v>2.4</v>
      </c>
      <c r="AA318" s="1">
        <v>212197</v>
      </c>
      <c r="AC318" s="1" t="s">
        <v>480</v>
      </c>
    </row>
    <row r="319" spans="1:29" ht="20.100000000000001" customHeight="1" x14ac:dyDescent="0.25">
      <c r="A319" s="4">
        <v>318</v>
      </c>
      <c r="B319" s="6" t="s">
        <v>360</v>
      </c>
      <c r="C319" s="4" t="s">
        <v>23</v>
      </c>
      <c r="D319" s="4">
        <v>212263</v>
      </c>
      <c r="E319" s="4">
        <f t="shared" si="24"/>
        <v>1.8</v>
      </c>
      <c r="F319" s="4">
        <f t="shared" si="25"/>
        <v>3.5</v>
      </c>
      <c r="G319" s="4">
        <f t="shared" si="26"/>
        <v>2.2000000000000002</v>
      </c>
      <c r="H319" s="4">
        <v>1.75</v>
      </c>
      <c r="I319" s="4">
        <v>3.5</v>
      </c>
      <c r="J319" s="4">
        <v>5.25</v>
      </c>
      <c r="K319" s="4">
        <v>10.5</v>
      </c>
      <c r="L319" s="5">
        <f t="shared" si="27"/>
        <v>3.5</v>
      </c>
      <c r="M319" s="5">
        <f t="shared" si="28"/>
        <v>2.75</v>
      </c>
      <c r="N319" s="5" t="str">
        <f t="shared" si="29"/>
        <v xml:space="preserve"> Hỏng</v>
      </c>
      <c r="U319" s="1">
        <v>212327</v>
      </c>
      <c r="V319" s="1">
        <v>3.8</v>
      </c>
      <c r="X319" s="1">
        <v>212327</v>
      </c>
      <c r="Y319" s="1">
        <v>3</v>
      </c>
      <c r="AA319" s="1">
        <v>212198</v>
      </c>
      <c r="AC319" s="1" t="s">
        <v>484</v>
      </c>
    </row>
    <row r="320" spans="1:29" ht="20.100000000000001" customHeight="1" x14ac:dyDescent="0.25">
      <c r="A320" s="4">
        <v>319</v>
      </c>
      <c r="B320" s="6" t="s">
        <v>150</v>
      </c>
      <c r="C320" s="4" t="s">
        <v>23</v>
      </c>
      <c r="D320" s="4">
        <v>212318</v>
      </c>
      <c r="E320" s="4">
        <f t="shared" si="24"/>
        <v>5.2</v>
      </c>
      <c r="F320" s="4">
        <f t="shared" si="25"/>
        <v>3.75</v>
      </c>
      <c r="G320" s="4">
        <f t="shared" si="26"/>
        <v>4.4000000000000004</v>
      </c>
      <c r="H320" s="4">
        <v>4</v>
      </c>
      <c r="I320" s="4">
        <v>4.5</v>
      </c>
      <c r="J320" s="4">
        <v>2.25</v>
      </c>
      <c r="K320" s="4">
        <v>10.75</v>
      </c>
      <c r="L320" s="5">
        <f t="shared" si="27"/>
        <v>3.58</v>
      </c>
      <c r="M320" s="5">
        <f t="shared" si="28"/>
        <v>4.2300000000000004</v>
      </c>
      <c r="N320" s="5" t="str">
        <f t="shared" si="29"/>
        <v xml:space="preserve"> Hỏng</v>
      </c>
      <c r="U320" s="1">
        <v>212328</v>
      </c>
      <c r="V320" s="1">
        <v>9.6</v>
      </c>
      <c r="X320" s="1">
        <v>212328</v>
      </c>
      <c r="Y320" s="1">
        <v>6.8</v>
      </c>
      <c r="AA320" s="1">
        <v>212200</v>
      </c>
      <c r="AC320" s="1" t="s">
        <v>480</v>
      </c>
    </row>
    <row r="321" spans="1:29" ht="20.100000000000001" customHeight="1" x14ac:dyDescent="0.25">
      <c r="A321" s="4">
        <v>320</v>
      </c>
      <c r="B321" s="6" t="s">
        <v>387</v>
      </c>
      <c r="C321" s="4" t="s">
        <v>23</v>
      </c>
      <c r="D321" s="4">
        <v>212321</v>
      </c>
      <c r="E321" s="4">
        <f t="shared" si="24"/>
        <v>4.8</v>
      </c>
      <c r="F321" s="4">
        <f t="shared" si="25"/>
        <v>6.5</v>
      </c>
      <c r="G321" s="4">
        <f t="shared" si="26"/>
        <v>2.4</v>
      </c>
      <c r="H321" s="4">
        <v>2.75</v>
      </c>
      <c r="I321" s="4">
        <v>6.25</v>
      </c>
      <c r="J321" s="4">
        <v>7.5</v>
      </c>
      <c r="K321" s="4">
        <v>16.5</v>
      </c>
      <c r="L321" s="5">
        <f t="shared" si="27"/>
        <v>5.5</v>
      </c>
      <c r="M321" s="5">
        <f t="shared" si="28"/>
        <v>4.8</v>
      </c>
      <c r="N321" s="5" t="str">
        <f t="shared" si="29"/>
        <v xml:space="preserve"> Hỏng</v>
      </c>
      <c r="U321" s="1">
        <v>212329</v>
      </c>
      <c r="V321" s="1">
        <v>2.6</v>
      </c>
      <c r="X321" s="1">
        <v>212329</v>
      </c>
      <c r="Y321" s="1">
        <v>2.6</v>
      </c>
      <c r="AA321" s="1">
        <v>212202</v>
      </c>
      <c r="AC321" s="1">
        <v>3.75</v>
      </c>
    </row>
    <row r="322" spans="1:29" ht="20.100000000000001" customHeight="1" x14ac:dyDescent="0.25">
      <c r="A322" s="4">
        <v>321</v>
      </c>
      <c r="B322" s="6" t="s">
        <v>388</v>
      </c>
      <c r="C322" s="4" t="s">
        <v>23</v>
      </c>
      <c r="D322" s="4">
        <v>212323</v>
      </c>
      <c r="E322" s="4">
        <f t="shared" ref="E322:E385" si="30">VLOOKUP(D322,$U$2:$V$463,2,0)</f>
        <v>3</v>
      </c>
      <c r="F322" s="4">
        <f t="shared" ref="F322:F385" si="31">VALUE(VLOOKUP(D322,$AA$2:$AC$466,3,0))</f>
        <v>4</v>
      </c>
      <c r="G322" s="4">
        <f t="shared" ref="G322:G385" si="32">VLOOKUP(D322,$X$2:$Y$463,2,0)</f>
        <v>1.8</v>
      </c>
      <c r="H322" s="4">
        <v>2</v>
      </c>
      <c r="I322" s="4">
        <v>4.75</v>
      </c>
      <c r="J322" s="4">
        <v>7.5</v>
      </c>
      <c r="K322" s="4">
        <v>14.25</v>
      </c>
      <c r="L322" s="5">
        <f t="shared" ref="L322:L385" si="33">ROUND(K322/3,2)</f>
        <v>4.75</v>
      </c>
      <c r="M322" s="5">
        <f t="shared" ref="M322:M385" si="34">ROUND((E322+F322+G322+L322)/4,2)</f>
        <v>3.39</v>
      </c>
      <c r="N322" s="5" t="str">
        <f t="shared" ref="N322:N385" si="35">IF(M322&gt;=5,"Đạt"," Hỏng")</f>
        <v xml:space="preserve"> Hỏng</v>
      </c>
      <c r="U322" s="1">
        <v>212330</v>
      </c>
      <c r="V322" s="1">
        <v>2.4</v>
      </c>
      <c r="X322" s="1">
        <v>212330</v>
      </c>
      <c r="Y322" s="1">
        <v>3</v>
      </c>
      <c r="AA322" s="1">
        <v>212203</v>
      </c>
      <c r="AC322" s="1">
        <v>7.75</v>
      </c>
    </row>
    <row r="323" spans="1:29" ht="20.100000000000001" customHeight="1" x14ac:dyDescent="0.25">
      <c r="A323" s="4">
        <v>322</v>
      </c>
      <c r="B323" s="6" t="s">
        <v>407</v>
      </c>
      <c r="C323" s="4" t="s">
        <v>23</v>
      </c>
      <c r="D323" s="4">
        <v>212353</v>
      </c>
      <c r="E323" s="4">
        <f t="shared" si="30"/>
        <v>5.2</v>
      </c>
      <c r="F323" s="4">
        <f t="shared" si="31"/>
        <v>4.5</v>
      </c>
      <c r="G323" s="4">
        <f t="shared" si="32"/>
        <v>3.4</v>
      </c>
      <c r="H323" s="4">
        <v>4</v>
      </c>
      <c r="I323" s="4">
        <v>6</v>
      </c>
      <c r="J323" s="4">
        <v>8.25</v>
      </c>
      <c r="K323" s="4">
        <v>18.25</v>
      </c>
      <c r="L323" s="5">
        <f t="shared" si="33"/>
        <v>6.08</v>
      </c>
      <c r="M323" s="5">
        <f t="shared" si="34"/>
        <v>4.8</v>
      </c>
      <c r="N323" s="5" t="str">
        <f t="shared" si="35"/>
        <v xml:space="preserve"> Hỏng</v>
      </c>
      <c r="U323" s="1">
        <v>212331</v>
      </c>
      <c r="V323" s="1">
        <v>4</v>
      </c>
      <c r="X323" s="1">
        <v>212331</v>
      </c>
      <c r="Y323" s="1">
        <v>3</v>
      </c>
      <c r="AA323" s="1">
        <v>212204</v>
      </c>
      <c r="AC323" s="1">
        <v>5.75</v>
      </c>
    </row>
    <row r="324" spans="1:29" ht="20.100000000000001" customHeight="1" x14ac:dyDescent="0.25">
      <c r="A324" s="4">
        <v>323</v>
      </c>
      <c r="B324" s="6" t="s">
        <v>420</v>
      </c>
      <c r="C324" s="4" t="s">
        <v>23</v>
      </c>
      <c r="D324" s="4">
        <v>212379</v>
      </c>
      <c r="E324" s="4">
        <f t="shared" si="30"/>
        <v>3.8</v>
      </c>
      <c r="F324" s="4">
        <f t="shared" si="31"/>
        <v>1.25</v>
      </c>
      <c r="G324" s="4">
        <f t="shared" si="32"/>
        <v>1.8</v>
      </c>
      <c r="H324" s="4">
        <v>3</v>
      </c>
      <c r="I324" s="4">
        <v>4</v>
      </c>
      <c r="J324" s="4">
        <v>6.75</v>
      </c>
      <c r="K324" s="4">
        <v>13.75</v>
      </c>
      <c r="L324" s="5">
        <f t="shared" si="33"/>
        <v>4.58</v>
      </c>
      <c r="M324" s="5">
        <f t="shared" si="34"/>
        <v>2.86</v>
      </c>
      <c r="N324" s="5" t="str">
        <f t="shared" si="35"/>
        <v xml:space="preserve"> Hỏng</v>
      </c>
      <c r="U324" s="1">
        <v>212332</v>
      </c>
      <c r="V324" s="1">
        <v>3.6</v>
      </c>
      <c r="X324" s="1">
        <v>212332</v>
      </c>
      <c r="Y324" s="1">
        <v>2.6</v>
      </c>
      <c r="AA324" s="1">
        <v>212205</v>
      </c>
      <c r="AC324" s="1">
        <v>6.75</v>
      </c>
    </row>
    <row r="325" spans="1:29" ht="20.100000000000001" customHeight="1" x14ac:dyDescent="0.25">
      <c r="A325" s="4">
        <v>324</v>
      </c>
      <c r="B325" s="6" t="s">
        <v>185</v>
      </c>
      <c r="C325" s="4" t="s">
        <v>23</v>
      </c>
      <c r="D325" s="4">
        <v>212396</v>
      </c>
      <c r="E325" s="4">
        <f t="shared" si="30"/>
        <v>3.2</v>
      </c>
      <c r="F325" s="4">
        <f t="shared" si="31"/>
        <v>2.5</v>
      </c>
      <c r="G325" s="4">
        <f t="shared" si="32"/>
        <v>2.8</v>
      </c>
      <c r="H325" s="4">
        <v>3</v>
      </c>
      <c r="I325" s="4">
        <v>4.75</v>
      </c>
      <c r="J325" s="4">
        <v>3.75</v>
      </c>
      <c r="K325" s="4">
        <v>11.5</v>
      </c>
      <c r="L325" s="5">
        <f t="shared" si="33"/>
        <v>3.83</v>
      </c>
      <c r="M325" s="5">
        <f t="shared" si="34"/>
        <v>3.08</v>
      </c>
      <c r="N325" s="5" t="str">
        <f t="shared" si="35"/>
        <v xml:space="preserve"> Hỏng</v>
      </c>
      <c r="U325" s="1">
        <v>212333</v>
      </c>
      <c r="V325" s="1">
        <v>3</v>
      </c>
      <c r="X325" s="1">
        <v>212333</v>
      </c>
      <c r="Y325" s="1">
        <v>2.2000000000000002</v>
      </c>
      <c r="AA325" s="1">
        <v>212206</v>
      </c>
      <c r="AC325" s="1">
        <v>3.25</v>
      </c>
    </row>
    <row r="326" spans="1:29" ht="20.100000000000001" customHeight="1" x14ac:dyDescent="0.25">
      <c r="A326" s="4">
        <v>325</v>
      </c>
      <c r="B326" s="6" t="s">
        <v>190</v>
      </c>
      <c r="C326" s="4" t="s">
        <v>23</v>
      </c>
      <c r="D326" s="4">
        <v>212408</v>
      </c>
      <c r="E326" s="4">
        <f t="shared" si="30"/>
        <v>7.8</v>
      </c>
      <c r="F326" s="4">
        <f t="shared" si="31"/>
        <v>6.5</v>
      </c>
      <c r="G326" s="4">
        <f t="shared" si="32"/>
        <v>6.2</v>
      </c>
      <c r="H326" s="4">
        <v>6.75</v>
      </c>
      <c r="I326" s="4">
        <v>8.25</v>
      </c>
      <c r="J326" s="4">
        <v>6</v>
      </c>
      <c r="K326" s="4">
        <v>21</v>
      </c>
      <c r="L326" s="5">
        <f t="shared" si="33"/>
        <v>7</v>
      </c>
      <c r="M326" s="5">
        <f t="shared" si="34"/>
        <v>6.88</v>
      </c>
      <c r="N326" s="5" t="str">
        <f t="shared" si="35"/>
        <v>Đạt</v>
      </c>
      <c r="U326" s="1">
        <v>212334</v>
      </c>
      <c r="V326" s="1">
        <v>9</v>
      </c>
      <c r="X326" s="1">
        <v>212334</v>
      </c>
      <c r="Y326" s="1">
        <v>4.4000000000000004</v>
      </c>
      <c r="AA326" s="1">
        <v>212207</v>
      </c>
      <c r="AC326" s="1">
        <v>8.25</v>
      </c>
    </row>
    <row r="327" spans="1:29" ht="20.100000000000001" customHeight="1" x14ac:dyDescent="0.25">
      <c r="A327" s="4">
        <v>326</v>
      </c>
      <c r="B327" s="6" t="s">
        <v>464</v>
      </c>
      <c r="C327" s="4" t="s">
        <v>23</v>
      </c>
      <c r="D327" s="4">
        <v>212464</v>
      </c>
      <c r="E327" s="4">
        <f t="shared" si="30"/>
        <v>4.4000000000000004</v>
      </c>
      <c r="F327" s="4">
        <f t="shared" si="31"/>
        <v>2.75</v>
      </c>
      <c r="G327" s="4">
        <f t="shared" si="32"/>
        <v>3</v>
      </c>
      <c r="H327" s="4">
        <v>4</v>
      </c>
      <c r="I327" s="4">
        <v>6.5</v>
      </c>
      <c r="J327" s="4">
        <v>6</v>
      </c>
      <c r="K327" s="4">
        <v>16.5</v>
      </c>
      <c r="L327" s="5">
        <f t="shared" si="33"/>
        <v>5.5</v>
      </c>
      <c r="M327" s="5">
        <f t="shared" si="34"/>
        <v>3.91</v>
      </c>
      <c r="N327" s="5" t="str">
        <f t="shared" si="35"/>
        <v xml:space="preserve"> Hỏng</v>
      </c>
      <c r="U327" s="1">
        <v>212335</v>
      </c>
      <c r="V327" s="1">
        <v>3.8</v>
      </c>
      <c r="X327" s="1">
        <v>212335</v>
      </c>
      <c r="Y327" s="1">
        <v>2.2000000000000002</v>
      </c>
      <c r="AA327" s="1">
        <v>212210</v>
      </c>
      <c r="AC327" s="1">
        <v>6.5</v>
      </c>
    </row>
    <row r="328" spans="1:29" ht="20.100000000000001" customHeight="1" x14ac:dyDescent="0.25">
      <c r="A328" s="4">
        <v>327</v>
      </c>
      <c r="B328" s="6" t="s">
        <v>467</v>
      </c>
      <c r="C328" s="4" t="s">
        <v>23</v>
      </c>
      <c r="D328" s="4">
        <v>212471</v>
      </c>
      <c r="E328" s="4">
        <f t="shared" si="30"/>
        <v>4.2</v>
      </c>
      <c r="F328" s="4">
        <f t="shared" si="31"/>
        <v>4</v>
      </c>
      <c r="G328" s="4">
        <f t="shared" si="32"/>
        <v>3</v>
      </c>
      <c r="H328" s="4">
        <v>3.5</v>
      </c>
      <c r="I328" s="4">
        <v>5.75</v>
      </c>
      <c r="J328" s="4">
        <v>5.25</v>
      </c>
      <c r="K328" s="4">
        <v>14.5</v>
      </c>
      <c r="L328" s="5">
        <f t="shared" si="33"/>
        <v>4.83</v>
      </c>
      <c r="M328" s="5">
        <f t="shared" si="34"/>
        <v>4.01</v>
      </c>
      <c r="N328" s="5" t="str">
        <f t="shared" si="35"/>
        <v xml:space="preserve"> Hỏng</v>
      </c>
      <c r="U328" s="1">
        <v>212336</v>
      </c>
      <c r="V328" s="1">
        <v>2.2000000000000002</v>
      </c>
      <c r="X328" s="1">
        <v>212336</v>
      </c>
      <c r="Y328" s="1">
        <v>2.6</v>
      </c>
      <c r="AA328" s="1">
        <v>212214</v>
      </c>
      <c r="AC328" s="1">
        <v>3.25</v>
      </c>
    </row>
    <row r="329" spans="1:29" ht="20.100000000000001" customHeight="1" x14ac:dyDescent="0.25">
      <c r="A329" s="4">
        <v>328</v>
      </c>
      <c r="B329" s="6" t="s">
        <v>25</v>
      </c>
      <c r="C329" s="4" t="s">
        <v>26</v>
      </c>
      <c r="D329" s="4">
        <v>212022</v>
      </c>
      <c r="E329" s="4">
        <f t="shared" si="30"/>
        <v>2.4</v>
      </c>
      <c r="F329" s="4">
        <f t="shared" si="31"/>
        <v>4.25</v>
      </c>
      <c r="G329" s="4">
        <f t="shared" si="32"/>
        <v>3.6</v>
      </c>
      <c r="H329" s="4">
        <v>2.5</v>
      </c>
      <c r="I329" s="4">
        <v>3.25</v>
      </c>
      <c r="J329" s="4">
        <v>2.75</v>
      </c>
      <c r="K329" s="4">
        <v>8.5</v>
      </c>
      <c r="L329" s="5">
        <f t="shared" si="33"/>
        <v>2.83</v>
      </c>
      <c r="M329" s="5">
        <f t="shared" si="34"/>
        <v>3.27</v>
      </c>
      <c r="N329" s="5" t="str">
        <f t="shared" si="35"/>
        <v xml:space="preserve"> Hỏng</v>
      </c>
      <c r="U329" s="1">
        <v>212337</v>
      </c>
      <c r="V329" s="1">
        <v>8.1999999999999993</v>
      </c>
      <c r="X329" s="1">
        <v>212337</v>
      </c>
      <c r="Y329" s="1">
        <v>5.6</v>
      </c>
      <c r="AA329" s="1">
        <v>212215</v>
      </c>
      <c r="AC329" s="1">
        <v>6.25</v>
      </c>
    </row>
    <row r="330" spans="1:29" ht="20.100000000000001" customHeight="1" x14ac:dyDescent="0.25">
      <c r="A330" s="4">
        <v>329</v>
      </c>
      <c r="B330" s="6" t="s">
        <v>45</v>
      </c>
      <c r="C330" s="4" t="s">
        <v>26</v>
      </c>
      <c r="D330" s="4">
        <v>212068</v>
      </c>
      <c r="E330" s="4">
        <f t="shared" si="30"/>
        <v>3.8</v>
      </c>
      <c r="F330" s="4">
        <f t="shared" si="31"/>
        <v>3.25</v>
      </c>
      <c r="G330" s="4">
        <f t="shared" si="32"/>
        <v>3.6</v>
      </c>
      <c r="H330" s="4">
        <v>4</v>
      </c>
      <c r="I330" s="4">
        <v>4.5</v>
      </c>
      <c r="J330" s="4">
        <v>4.25</v>
      </c>
      <c r="K330" s="4">
        <v>12.75</v>
      </c>
      <c r="L330" s="5">
        <f t="shared" si="33"/>
        <v>4.25</v>
      </c>
      <c r="M330" s="5">
        <f t="shared" si="34"/>
        <v>3.73</v>
      </c>
      <c r="N330" s="5" t="str">
        <f t="shared" si="35"/>
        <v xml:space="preserve"> Hỏng</v>
      </c>
      <c r="U330" s="1">
        <v>212338</v>
      </c>
      <c r="V330" s="1">
        <v>4.2</v>
      </c>
      <c r="X330" s="1">
        <v>212338</v>
      </c>
      <c r="Y330" s="1">
        <v>3</v>
      </c>
      <c r="AA330" s="1">
        <v>212216</v>
      </c>
      <c r="AC330" s="1">
        <v>5.25</v>
      </c>
    </row>
    <row r="331" spans="1:29" ht="20.100000000000001" customHeight="1" x14ac:dyDescent="0.25">
      <c r="A331" s="4">
        <v>330</v>
      </c>
      <c r="B331" s="6" t="s">
        <v>54</v>
      </c>
      <c r="C331" s="4" t="s">
        <v>26</v>
      </c>
      <c r="D331" s="4">
        <v>212089</v>
      </c>
      <c r="E331" s="4">
        <f t="shared" si="30"/>
        <v>5.6</v>
      </c>
      <c r="F331" s="4">
        <f t="shared" si="31"/>
        <v>7</v>
      </c>
      <c r="G331" s="4">
        <f t="shared" si="32"/>
        <v>5.4</v>
      </c>
      <c r="H331" s="4">
        <v>6</v>
      </c>
      <c r="I331" s="4">
        <v>4.75</v>
      </c>
      <c r="J331" s="4">
        <v>3</v>
      </c>
      <c r="K331" s="4">
        <v>13.75</v>
      </c>
      <c r="L331" s="5">
        <f t="shared" si="33"/>
        <v>4.58</v>
      </c>
      <c r="M331" s="5">
        <f t="shared" si="34"/>
        <v>5.65</v>
      </c>
      <c r="N331" s="5" t="str">
        <f t="shared" si="35"/>
        <v>Đạt</v>
      </c>
      <c r="U331" s="1">
        <v>212339</v>
      </c>
      <c r="V331" s="1">
        <v>7.2</v>
      </c>
      <c r="X331" s="1">
        <v>212339</v>
      </c>
      <c r="Y331" s="1">
        <v>6.2</v>
      </c>
      <c r="AA331" s="1">
        <v>212217</v>
      </c>
      <c r="AC331" s="1" t="s">
        <v>481</v>
      </c>
    </row>
    <row r="332" spans="1:29" ht="20.100000000000001" customHeight="1" x14ac:dyDescent="0.25">
      <c r="A332" s="4">
        <v>331</v>
      </c>
      <c r="B332" s="6" t="s">
        <v>271</v>
      </c>
      <c r="C332" s="4" t="s">
        <v>26</v>
      </c>
      <c r="D332" s="4">
        <v>212102</v>
      </c>
      <c r="E332" s="4">
        <f t="shared" si="30"/>
        <v>4.2</v>
      </c>
      <c r="F332" s="4">
        <f t="shared" si="31"/>
        <v>2.75</v>
      </c>
      <c r="G332" s="4">
        <f t="shared" si="32"/>
        <v>3.8</v>
      </c>
      <c r="H332" s="4">
        <v>3.5</v>
      </c>
      <c r="I332" s="4">
        <v>4.75</v>
      </c>
      <c r="J332" s="4">
        <v>6.75</v>
      </c>
      <c r="K332" s="4">
        <v>15</v>
      </c>
      <c r="L332" s="5">
        <f t="shared" si="33"/>
        <v>5</v>
      </c>
      <c r="M332" s="5">
        <f t="shared" si="34"/>
        <v>3.94</v>
      </c>
      <c r="N332" s="5" t="str">
        <f t="shared" si="35"/>
        <v xml:space="preserve"> Hỏng</v>
      </c>
      <c r="U332" s="1">
        <v>212340</v>
      </c>
      <c r="V332" s="1">
        <v>5.8</v>
      </c>
      <c r="X332" s="1">
        <v>212340</v>
      </c>
      <c r="Y332" s="1">
        <v>2.6</v>
      </c>
      <c r="AA332" s="1">
        <v>212218</v>
      </c>
      <c r="AC332" s="1">
        <v>5.75</v>
      </c>
    </row>
    <row r="333" spans="1:29" ht="20.100000000000001" customHeight="1" x14ac:dyDescent="0.25">
      <c r="A333" s="4">
        <v>332</v>
      </c>
      <c r="B333" s="6" t="s">
        <v>279</v>
      </c>
      <c r="C333" s="4" t="s">
        <v>26</v>
      </c>
      <c r="D333" s="4">
        <v>212116</v>
      </c>
      <c r="E333" s="4">
        <f t="shared" si="30"/>
        <v>2.2000000000000002</v>
      </c>
      <c r="F333" s="4">
        <f t="shared" si="31"/>
        <v>4.5</v>
      </c>
      <c r="G333" s="4">
        <f t="shared" si="32"/>
        <v>3</v>
      </c>
      <c r="H333" s="4">
        <v>4.25</v>
      </c>
      <c r="I333" s="4">
        <v>5.25</v>
      </c>
      <c r="J333" s="4">
        <v>6.5</v>
      </c>
      <c r="K333" s="4">
        <v>16</v>
      </c>
      <c r="L333" s="5">
        <f t="shared" si="33"/>
        <v>5.33</v>
      </c>
      <c r="M333" s="5">
        <f t="shared" si="34"/>
        <v>3.76</v>
      </c>
      <c r="N333" s="5" t="str">
        <f t="shared" si="35"/>
        <v xml:space="preserve"> Hỏng</v>
      </c>
      <c r="U333" s="1">
        <v>212341</v>
      </c>
      <c r="V333" s="1">
        <v>3.8</v>
      </c>
      <c r="X333" s="1">
        <v>212341</v>
      </c>
      <c r="Y333" s="1">
        <v>3.6</v>
      </c>
      <c r="AA333" s="1">
        <v>212219</v>
      </c>
      <c r="AC333" s="1">
        <v>3.5</v>
      </c>
    </row>
    <row r="334" spans="1:29" ht="20.100000000000001" customHeight="1" x14ac:dyDescent="0.25">
      <c r="A334" s="4">
        <v>333</v>
      </c>
      <c r="B334" s="6" t="s">
        <v>68</v>
      </c>
      <c r="C334" s="4" t="s">
        <v>26</v>
      </c>
      <c r="D334" s="4">
        <v>212121</v>
      </c>
      <c r="E334" s="4">
        <f t="shared" si="30"/>
        <v>3.4</v>
      </c>
      <c r="F334" s="4">
        <f t="shared" si="31"/>
        <v>3.25</v>
      </c>
      <c r="G334" s="4">
        <f t="shared" si="32"/>
        <v>3.2</v>
      </c>
      <c r="H334" s="4">
        <v>1.5</v>
      </c>
      <c r="I334" s="4">
        <v>4.5</v>
      </c>
      <c r="J334" s="4">
        <v>2</v>
      </c>
      <c r="K334" s="4">
        <v>8</v>
      </c>
      <c r="L334" s="5">
        <f t="shared" si="33"/>
        <v>2.67</v>
      </c>
      <c r="M334" s="5">
        <f t="shared" si="34"/>
        <v>3.13</v>
      </c>
      <c r="N334" s="5" t="str">
        <f t="shared" si="35"/>
        <v xml:space="preserve"> Hỏng</v>
      </c>
      <c r="U334" s="1">
        <v>212342</v>
      </c>
      <c r="V334" s="1">
        <v>5.4</v>
      </c>
      <c r="X334" s="1">
        <v>212342</v>
      </c>
      <c r="Y334" s="1">
        <v>4.2</v>
      </c>
      <c r="AA334" s="1">
        <v>212220</v>
      </c>
      <c r="AC334" s="1">
        <v>6.25</v>
      </c>
    </row>
    <row r="335" spans="1:29" ht="20.100000000000001" customHeight="1" x14ac:dyDescent="0.25">
      <c r="A335" s="4">
        <v>334</v>
      </c>
      <c r="B335" s="6" t="s">
        <v>86</v>
      </c>
      <c r="C335" s="4" t="s">
        <v>26</v>
      </c>
      <c r="D335" s="4">
        <v>212163</v>
      </c>
      <c r="E335" s="4">
        <f t="shared" si="30"/>
        <v>6.4</v>
      </c>
      <c r="F335" s="4">
        <f t="shared" si="31"/>
        <v>4</v>
      </c>
      <c r="G335" s="4">
        <f t="shared" si="32"/>
        <v>5.4</v>
      </c>
      <c r="H335" s="4">
        <v>3</v>
      </c>
      <c r="I335" s="4">
        <v>4</v>
      </c>
      <c r="J335" s="4">
        <v>4.25</v>
      </c>
      <c r="K335" s="4">
        <v>11.25</v>
      </c>
      <c r="L335" s="5">
        <f t="shared" si="33"/>
        <v>3.75</v>
      </c>
      <c r="M335" s="5">
        <f t="shared" si="34"/>
        <v>4.8899999999999997</v>
      </c>
      <c r="N335" s="5" t="str">
        <f t="shared" si="35"/>
        <v xml:space="preserve"> Hỏng</v>
      </c>
      <c r="U335" s="1">
        <v>212343</v>
      </c>
      <c r="V335" s="1">
        <v>3.8</v>
      </c>
      <c r="X335" s="1">
        <v>212343</v>
      </c>
      <c r="Y335" s="1">
        <v>2.6</v>
      </c>
      <c r="AA335" s="1">
        <v>212226</v>
      </c>
      <c r="AC335" s="1">
        <v>3.25</v>
      </c>
    </row>
    <row r="336" spans="1:29" ht="20.100000000000001" customHeight="1" x14ac:dyDescent="0.25">
      <c r="A336" s="4">
        <v>335</v>
      </c>
      <c r="B336" s="6" t="s">
        <v>305</v>
      </c>
      <c r="C336" s="4" t="s">
        <v>26</v>
      </c>
      <c r="D336" s="4">
        <v>212164</v>
      </c>
      <c r="E336" s="4">
        <f t="shared" si="30"/>
        <v>2.8</v>
      </c>
      <c r="F336" s="4">
        <f t="shared" si="31"/>
        <v>2.75</v>
      </c>
      <c r="G336" s="4">
        <f t="shared" si="32"/>
        <v>2.4</v>
      </c>
      <c r="H336" s="4">
        <v>3.5</v>
      </c>
      <c r="I336" s="4">
        <v>4.75</v>
      </c>
      <c r="J336" s="4">
        <v>8</v>
      </c>
      <c r="K336" s="4">
        <v>16.25</v>
      </c>
      <c r="L336" s="5">
        <f t="shared" si="33"/>
        <v>5.42</v>
      </c>
      <c r="M336" s="5">
        <f t="shared" si="34"/>
        <v>3.34</v>
      </c>
      <c r="N336" s="5" t="str">
        <f t="shared" si="35"/>
        <v xml:space="preserve"> Hỏng</v>
      </c>
      <c r="U336" s="1">
        <v>212344</v>
      </c>
      <c r="V336" s="1">
        <v>3.4</v>
      </c>
      <c r="X336" s="1">
        <v>212344</v>
      </c>
      <c r="Y336" s="1">
        <v>2.2000000000000002</v>
      </c>
      <c r="AA336" s="1">
        <v>212227</v>
      </c>
      <c r="AC336" s="1" t="s">
        <v>481</v>
      </c>
    </row>
    <row r="337" spans="1:29" ht="20.100000000000001" customHeight="1" x14ac:dyDescent="0.25">
      <c r="A337" s="4">
        <v>336</v>
      </c>
      <c r="B337" s="6" t="s">
        <v>318</v>
      </c>
      <c r="C337" s="4" t="s">
        <v>26</v>
      </c>
      <c r="D337" s="4">
        <v>212181</v>
      </c>
      <c r="E337" s="4">
        <f t="shared" si="30"/>
        <v>2.8</v>
      </c>
      <c r="F337" s="4">
        <f t="shared" si="31"/>
        <v>3.25</v>
      </c>
      <c r="G337" s="4">
        <f t="shared" si="32"/>
        <v>2.4</v>
      </c>
      <c r="H337" s="4">
        <v>4.25</v>
      </c>
      <c r="I337" s="4">
        <v>6</v>
      </c>
      <c r="J337" s="4">
        <v>7</v>
      </c>
      <c r="K337" s="4">
        <v>17.25</v>
      </c>
      <c r="L337" s="5">
        <f t="shared" si="33"/>
        <v>5.75</v>
      </c>
      <c r="M337" s="5">
        <f t="shared" si="34"/>
        <v>3.55</v>
      </c>
      <c r="N337" s="5" t="str">
        <f t="shared" si="35"/>
        <v xml:space="preserve"> Hỏng</v>
      </c>
      <c r="U337" s="1">
        <v>212345</v>
      </c>
      <c r="V337" s="1">
        <v>4.5999999999999996</v>
      </c>
      <c r="X337" s="1">
        <v>212345</v>
      </c>
      <c r="Y337" s="1">
        <v>1.4</v>
      </c>
      <c r="AA337" s="1">
        <v>212230</v>
      </c>
      <c r="AC337" s="1">
        <v>8.5</v>
      </c>
    </row>
    <row r="338" spans="1:29" ht="20.100000000000001" customHeight="1" x14ac:dyDescent="0.25">
      <c r="A338" s="4">
        <v>337</v>
      </c>
      <c r="B338" s="6" t="s">
        <v>320</v>
      </c>
      <c r="C338" s="4" t="s">
        <v>26</v>
      </c>
      <c r="D338" s="4">
        <v>212183</v>
      </c>
      <c r="E338" s="4">
        <f t="shared" si="30"/>
        <v>2</v>
      </c>
      <c r="F338" s="4">
        <f t="shared" si="31"/>
        <v>2.25</v>
      </c>
      <c r="G338" s="4">
        <f t="shared" si="32"/>
        <v>3</v>
      </c>
      <c r="H338" s="4">
        <v>2.5</v>
      </c>
      <c r="I338" s="4">
        <v>3</v>
      </c>
      <c r="J338" s="4">
        <v>4.75</v>
      </c>
      <c r="K338" s="4">
        <v>10.25</v>
      </c>
      <c r="L338" s="5">
        <f t="shared" si="33"/>
        <v>3.42</v>
      </c>
      <c r="M338" s="5">
        <f t="shared" si="34"/>
        <v>2.67</v>
      </c>
      <c r="N338" s="5" t="str">
        <f t="shared" si="35"/>
        <v xml:space="preserve"> Hỏng</v>
      </c>
      <c r="U338" s="1">
        <v>212346</v>
      </c>
      <c r="V338" s="1">
        <v>5.8</v>
      </c>
      <c r="X338" s="1">
        <v>212346</v>
      </c>
      <c r="Y338" s="1">
        <v>3.6</v>
      </c>
      <c r="AA338" s="1">
        <v>212231</v>
      </c>
      <c r="AC338" s="1">
        <v>4.25</v>
      </c>
    </row>
    <row r="339" spans="1:29" ht="20.100000000000001" customHeight="1" x14ac:dyDescent="0.25">
      <c r="A339" s="4">
        <v>338</v>
      </c>
      <c r="B339" s="6" t="s">
        <v>103</v>
      </c>
      <c r="C339" s="4" t="s">
        <v>26</v>
      </c>
      <c r="D339" s="4">
        <v>212213</v>
      </c>
      <c r="E339" s="4">
        <f t="shared" si="30"/>
        <v>5.8</v>
      </c>
      <c r="F339" s="4">
        <f t="shared" si="31"/>
        <v>5.75</v>
      </c>
      <c r="G339" s="4">
        <f t="shared" si="32"/>
        <v>3.8</v>
      </c>
      <c r="H339" s="4">
        <v>3.25</v>
      </c>
      <c r="I339" s="4">
        <v>3.5</v>
      </c>
      <c r="J339" s="4">
        <v>2.75</v>
      </c>
      <c r="K339" s="4">
        <v>9.5</v>
      </c>
      <c r="L339" s="5">
        <f t="shared" si="33"/>
        <v>3.17</v>
      </c>
      <c r="M339" s="5">
        <f t="shared" si="34"/>
        <v>4.63</v>
      </c>
      <c r="N339" s="5" t="str">
        <f t="shared" si="35"/>
        <v xml:space="preserve"> Hỏng</v>
      </c>
      <c r="U339" s="1">
        <v>212347</v>
      </c>
      <c r="V339" s="1">
        <v>4.5999999999999996</v>
      </c>
      <c r="X339" s="1">
        <v>212347</v>
      </c>
      <c r="Y339" s="1">
        <v>5.2</v>
      </c>
      <c r="AA339" s="1">
        <v>212234</v>
      </c>
      <c r="AC339" s="1" t="s">
        <v>480</v>
      </c>
    </row>
    <row r="340" spans="1:29" ht="20.100000000000001" customHeight="1" x14ac:dyDescent="0.25">
      <c r="A340" s="4">
        <v>339</v>
      </c>
      <c r="B340" s="6" t="s">
        <v>337</v>
      </c>
      <c r="C340" s="4" t="s">
        <v>26</v>
      </c>
      <c r="D340" s="4">
        <v>212214</v>
      </c>
      <c r="E340" s="4">
        <f t="shared" si="30"/>
        <v>2.4</v>
      </c>
      <c r="F340" s="4">
        <f t="shared" si="31"/>
        <v>3.25</v>
      </c>
      <c r="G340" s="4">
        <f t="shared" si="32"/>
        <v>3.6</v>
      </c>
      <c r="H340" s="4">
        <v>2.75</v>
      </c>
      <c r="I340" s="4">
        <v>5.5</v>
      </c>
      <c r="J340" s="4">
        <v>6.25</v>
      </c>
      <c r="K340" s="4">
        <v>14.5</v>
      </c>
      <c r="L340" s="5">
        <f t="shared" si="33"/>
        <v>4.83</v>
      </c>
      <c r="M340" s="5">
        <f t="shared" si="34"/>
        <v>3.52</v>
      </c>
      <c r="N340" s="5" t="str">
        <f t="shared" si="35"/>
        <v xml:space="preserve"> Hỏng</v>
      </c>
      <c r="U340" s="1">
        <v>212349</v>
      </c>
      <c r="V340" s="1">
        <v>6</v>
      </c>
      <c r="X340" s="1">
        <v>212349</v>
      </c>
      <c r="Y340" s="1">
        <v>5</v>
      </c>
      <c r="AA340" s="1">
        <v>212237</v>
      </c>
      <c r="AC340" s="1">
        <v>8.25</v>
      </c>
    </row>
    <row r="341" spans="1:29" ht="20.100000000000001" customHeight="1" x14ac:dyDescent="0.25">
      <c r="A341" s="4">
        <v>340</v>
      </c>
      <c r="B341" s="6" t="s">
        <v>111</v>
      </c>
      <c r="C341" s="4" t="s">
        <v>26</v>
      </c>
      <c r="D341" s="4">
        <v>212236</v>
      </c>
      <c r="E341" s="4">
        <f t="shared" si="30"/>
        <v>6.2</v>
      </c>
      <c r="F341" s="4">
        <f t="shared" si="31"/>
        <v>5</v>
      </c>
      <c r="G341" s="4">
        <f t="shared" si="32"/>
        <v>4.5999999999999996</v>
      </c>
      <c r="H341" s="4">
        <v>4.75</v>
      </c>
      <c r="I341" s="4">
        <v>5</v>
      </c>
      <c r="J341" s="4">
        <v>4</v>
      </c>
      <c r="K341" s="4">
        <v>13.75</v>
      </c>
      <c r="L341" s="5">
        <f t="shared" si="33"/>
        <v>4.58</v>
      </c>
      <c r="M341" s="5">
        <f t="shared" si="34"/>
        <v>5.0999999999999996</v>
      </c>
      <c r="N341" s="5" t="str">
        <f t="shared" si="35"/>
        <v>Đạt</v>
      </c>
      <c r="U341" s="1">
        <v>212350</v>
      </c>
      <c r="V341" s="1">
        <v>4.5999999999999996</v>
      </c>
      <c r="X341" s="1">
        <v>212350</v>
      </c>
      <c r="Y341" s="1">
        <v>2</v>
      </c>
      <c r="AA341" s="1">
        <v>212238</v>
      </c>
      <c r="AC341" s="1">
        <v>6.25</v>
      </c>
    </row>
    <row r="342" spans="1:29" ht="20.100000000000001" customHeight="1" x14ac:dyDescent="0.25">
      <c r="A342" s="4">
        <v>341</v>
      </c>
      <c r="B342" s="6" t="s">
        <v>112</v>
      </c>
      <c r="C342" s="4" t="s">
        <v>26</v>
      </c>
      <c r="D342" s="4">
        <v>212243</v>
      </c>
      <c r="E342" s="4">
        <f t="shared" si="30"/>
        <v>3.2</v>
      </c>
      <c r="F342" s="4">
        <f t="shared" si="31"/>
        <v>2.75</v>
      </c>
      <c r="G342" s="4">
        <f t="shared" si="32"/>
        <v>2.2000000000000002</v>
      </c>
      <c r="H342" s="4">
        <v>2</v>
      </c>
      <c r="I342" s="4">
        <v>3.5</v>
      </c>
      <c r="J342" s="4">
        <v>6.25</v>
      </c>
      <c r="K342" s="4">
        <v>11.75</v>
      </c>
      <c r="L342" s="5">
        <f t="shared" si="33"/>
        <v>3.92</v>
      </c>
      <c r="M342" s="5">
        <f t="shared" si="34"/>
        <v>3.02</v>
      </c>
      <c r="N342" s="5" t="str">
        <f t="shared" si="35"/>
        <v xml:space="preserve"> Hỏng</v>
      </c>
      <c r="U342" s="1">
        <v>212351</v>
      </c>
      <c r="V342" s="1">
        <v>3.6</v>
      </c>
      <c r="X342" s="1">
        <v>212351</v>
      </c>
      <c r="Y342" s="1">
        <v>2.6</v>
      </c>
      <c r="AA342" s="1">
        <v>212239</v>
      </c>
      <c r="AC342" s="1">
        <v>2.75</v>
      </c>
    </row>
    <row r="343" spans="1:29" ht="20.100000000000001" customHeight="1" x14ac:dyDescent="0.25">
      <c r="A343" s="4">
        <v>342</v>
      </c>
      <c r="B343" s="6" t="s">
        <v>123</v>
      </c>
      <c r="C343" s="4" t="s">
        <v>26</v>
      </c>
      <c r="D343" s="4">
        <v>212259</v>
      </c>
      <c r="E343" s="4">
        <f t="shared" si="30"/>
        <v>4</v>
      </c>
      <c r="F343" s="4">
        <f t="shared" si="31"/>
        <v>4.25</v>
      </c>
      <c r="G343" s="4">
        <f t="shared" si="32"/>
        <v>4</v>
      </c>
      <c r="H343" s="4">
        <v>6.25</v>
      </c>
      <c r="I343" s="4">
        <v>5</v>
      </c>
      <c r="J343" s="4">
        <v>3.25</v>
      </c>
      <c r="K343" s="4">
        <v>14.5</v>
      </c>
      <c r="L343" s="5">
        <f t="shared" si="33"/>
        <v>4.83</v>
      </c>
      <c r="M343" s="5">
        <f t="shared" si="34"/>
        <v>4.2699999999999996</v>
      </c>
      <c r="N343" s="5" t="str">
        <f t="shared" si="35"/>
        <v xml:space="preserve"> Hỏng</v>
      </c>
      <c r="U343" s="1">
        <v>212352</v>
      </c>
      <c r="V343" s="1">
        <v>3</v>
      </c>
      <c r="X343" s="1">
        <v>212352</v>
      </c>
      <c r="Y343" s="1">
        <v>2.2000000000000002</v>
      </c>
      <c r="AA343" s="1">
        <v>212240</v>
      </c>
      <c r="AC343" s="1" t="s">
        <v>480</v>
      </c>
    </row>
    <row r="344" spans="1:29" ht="20.100000000000001" customHeight="1" x14ac:dyDescent="0.25">
      <c r="A344" s="4">
        <v>343</v>
      </c>
      <c r="B344" s="6" t="s">
        <v>124</v>
      </c>
      <c r="C344" s="4" t="s">
        <v>26</v>
      </c>
      <c r="D344" s="4">
        <v>212260</v>
      </c>
      <c r="E344" s="4">
        <f t="shared" si="30"/>
        <v>4.2</v>
      </c>
      <c r="F344" s="4">
        <f t="shared" si="31"/>
        <v>7.5</v>
      </c>
      <c r="G344" s="4">
        <f t="shared" si="32"/>
        <v>5.8</v>
      </c>
      <c r="H344" s="4">
        <v>5.75</v>
      </c>
      <c r="I344" s="4">
        <v>3.75</v>
      </c>
      <c r="J344" s="4">
        <v>3.25</v>
      </c>
      <c r="K344" s="4">
        <v>12.75</v>
      </c>
      <c r="L344" s="5">
        <f t="shared" si="33"/>
        <v>4.25</v>
      </c>
      <c r="M344" s="5">
        <f t="shared" si="34"/>
        <v>5.44</v>
      </c>
      <c r="N344" s="5" t="str">
        <f t="shared" si="35"/>
        <v>Đạt</v>
      </c>
      <c r="U344" s="1">
        <v>212353</v>
      </c>
      <c r="V344" s="1">
        <v>5.2</v>
      </c>
      <c r="X344" s="1">
        <v>212353</v>
      </c>
      <c r="Y344" s="1">
        <v>3.4</v>
      </c>
      <c r="AA344" s="1">
        <v>212243</v>
      </c>
      <c r="AC344" s="1">
        <v>2.75</v>
      </c>
    </row>
    <row r="345" spans="1:29" ht="20.100000000000001" customHeight="1" x14ac:dyDescent="0.25">
      <c r="A345" s="4">
        <v>344</v>
      </c>
      <c r="B345" s="6" t="s">
        <v>126</v>
      </c>
      <c r="C345" s="4" t="s">
        <v>26</v>
      </c>
      <c r="D345" s="4">
        <v>212264</v>
      </c>
      <c r="E345" s="4">
        <f t="shared" si="30"/>
        <v>7.6</v>
      </c>
      <c r="F345" s="4">
        <f t="shared" si="31"/>
        <v>7</v>
      </c>
      <c r="G345" s="4">
        <f t="shared" si="32"/>
        <v>5</v>
      </c>
      <c r="H345" s="4">
        <v>7.75</v>
      </c>
      <c r="I345" s="4">
        <v>7</v>
      </c>
      <c r="J345" s="4">
        <v>5</v>
      </c>
      <c r="K345" s="4">
        <v>19.75</v>
      </c>
      <c r="L345" s="5">
        <f t="shared" si="33"/>
        <v>6.58</v>
      </c>
      <c r="M345" s="5">
        <f t="shared" si="34"/>
        <v>6.55</v>
      </c>
      <c r="N345" s="5" t="str">
        <f t="shared" si="35"/>
        <v>Đạt</v>
      </c>
      <c r="U345" s="1">
        <v>212354</v>
      </c>
      <c r="V345" s="1">
        <v>2</v>
      </c>
      <c r="X345" s="1">
        <v>212354</v>
      </c>
      <c r="Y345" s="1">
        <v>2</v>
      </c>
      <c r="AA345" s="1">
        <v>212244</v>
      </c>
      <c r="AC345" s="1" t="s">
        <v>484</v>
      </c>
    </row>
    <row r="346" spans="1:29" ht="20.100000000000001" customHeight="1" x14ac:dyDescent="0.25">
      <c r="A346" s="4">
        <v>345</v>
      </c>
      <c r="B346" s="6" t="s">
        <v>366</v>
      </c>
      <c r="C346" s="4" t="s">
        <v>26</v>
      </c>
      <c r="D346" s="4">
        <v>212273</v>
      </c>
      <c r="E346" s="4">
        <f t="shared" si="30"/>
        <v>2.6</v>
      </c>
      <c r="F346" s="4">
        <f t="shared" si="31"/>
        <v>3.25</v>
      </c>
      <c r="G346" s="4">
        <f t="shared" si="32"/>
        <v>3.6</v>
      </c>
      <c r="H346" s="4">
        <v>3</v>
      </c>
      <c r="I346" s="4">
        <v>2.75</v>
      </c>
      <c r="J346" s="4">
        <v>5</v>
      </c>
      <c r="K346" s="4">
        <v>10.75</v>
      </c>
      <c r="L346" s="5">
        <f t="shared" si="33"/>
        <v>3.58</v>
      </c>
      <c r="M346" s="5">
        <f t="shared" si="34"/>
        <v>3.26</v>
      </c>
      <c r="N346" s="5" t="str">
        <f t="shared" si="35"/>
        <v xml:space="preserve"> Hỏng</v>
      </c>
      <c r="U346" s="1">
        <v>212355</v>
      </c>
      <c r="V346" s="1">
        <v>3.6</v>
      </c>
      <c r="X346" s="1">
        <v>212355</v>
      </c>
      <c r="Y346" s="1">
        <v>2.8</v>
      </c>
      <c r="AA346" s="1">
        <v>212248</v>
      </c>
      <c r="AC346" s="1" t="s">
        <v>483</v>
      </c>
    </row>
    <row r="347" spans="1:29" ht="20.100000000000001" customHeight="1" x14ac:dyDescent="0.25">
      <c r="A347" s="4">
        <v>346</v>
      </c>
      <c r="B347" s="6" t="s">
        <v>142</v>
      </c>
      <c r="C347" s="4" t="s">
        <v>26</v>
      </c>
      <c r="D347" s="4">
        <v>212297</v>
      </c>
      <c r="E347" s="4">
        <f t="shared" si="30"/>
        <v>5.4</v>
      </c>
      <c r="F347" s="4">
        <f t="shared" si="31"/>
        <v>4</v>
      </c>
      <c r="G347" s="4">
        <f t="shared" si="32"/>
        <v>5.6</v>
      </c>
      <c r="H347" s="4">
        <v>5.75</v>
      </c>
      <c r="I347" s="4">
        <v>6</v>
      </c>
      <c r="J347" s="4">
        <v>2.75</v>
      </c>
      <c r="K347" s="4">
        <v>14.5</v>
      </c>
      <c r="L347" s="5">
        <f t="shared" si="33"/>
        <v>4.83</v>
      </c>
      <c r="M347" s="5">
        <f t="shared" si="34"/>
        <v>4.96</v>
      </c>
      <c r="N347" s="5" t="str">
        <f t="shared" si="35"/>
        <v xml:space="preserve"> Hỏng</v>
      </c>
      <c r="U347" s="1">
        <v>212356</v>
      </c>
      <c r="V347" s="1">
        <v>8</v>
      </c>
      <c r="X347" s="1">
        <v>212356</v>
      </c>
      <c r="Y347" s="1">
        <v>4.2</v>
      </c>
      <c r="AA347" s="1">
        <v>212249</v>
      </c>
      <c r="AC347" s="1">
        <v>6.75</v>
      </c>
    </row>
    <row r="348" spans="1:29" ht="20.100000000000001" customHeight="1" x14ac:dyDescent="0.25">
      <c r="A348" s="4">
        <v>347</v>
      </c>
      <c r="B348" s="6" t="s">
        <v>146</v>
      </c>
      <c r="C348" s="4" t="s">
        <v>26</v>
      </c>
      <c r="D348" s="4">
        <v>212308</v>
      </c>
      <c r="E348" s="4">
        <f t="shared" si="30"/>
        <v>4</v>
      </c>
      <c r="F348" s="4">
        <f t="shared" si="31"/>
        <v>4.5</v>
      </c>
      <c r="G348" s="4">
        <f t="shared" si="32"/>
        <v>4</v>
      </c>
      <c r="H348" s="4">
        <v>3</v>
      </c>
      <c r="I348" s="4">
        <v>4.25</v>
      </c>
      <c r="J348" s="4">
        <v>3</v>
      </c>
      <c r="K348" s="4">
        <v>10.25</v>
      </c>
      <c r="L348" s="5">
        <f t="shared" si="33"/>
        <v>3.42</v>
      </c>
      <c r="M348" s="5">
        <f t="shared" si="34"/>
        <v>3.98</v>
      </c>
      <c r="N348" s="5" t="str">
        <f t="shared" si="35"/>
        <v xml:space="preserve"> Hỏng</v>
      </c>
      <c r="U348" s="1">
        <v>212357</v>
      </c>
      <c r="V348" s="1">
        <v>3.4</v>
      </c>
      <c r="X348" s="1">
        <v>212357</v>
      </c>
      <c r="Y348" s="1">
        <v>3.6</v>
      </c>
      <c r="AA348" s="1">
        <v>212255</v>
      </c>
      <c r="AC348" s="1" t="s">
        <v>480</v>
      </c>
    </row>
    <row r="349" spans="1:29" ht="20.100000000000001" customHeight="1" x14ac:dyDescent="0.25">
      <c r="A349" s="4">
        <v>348</v>
      </c>
      <c r="B349" s="6" t="s">
        <v>396</v>
      </c>
      <c r="C349" s="4" t="s">
        <v>26</v>
      </c>
      <c r="D349" s="4">
        <v>212336</v>
      </c>
      <c r="E349" s="4">
        <f t="shared" si="30"/>
        <v>2.2000000000000002</v>
      </c>
      <c r="F349" s="4">
        <f t="shared" si="31"/>
        <v>1.75</v>
      </c>
      <c r="G349" s="4">
        <f t="shared" si="32"/>
        <v>2.6</v>
      </c>
      <c r="H349" s="4">
        <v>2.75</v>
      </c>
      <c r="I349" s="4">
        <v>2.5</v>
      </c>
      <c r="J349" s="4">
        <v>6.25</v>
      </c>
      <c r="K349" s="4">
        <v>11.5</v>
      </c>
      <c r="L349" s="5">
        <f t="shared" si="33"/>
        <v>3.83</v>
      </c>
      <c r="M349" s="5">
        <f t="shared" si="34"/>
        <v>2.6</v>
      </c>
      <c r="N349" s="5" t="str">
        <f t="shared" si="35"/>
        <v xml:space="preserve"> Hỏng</v>
      </c>
      <c r="U349" s="1">
        <v>212359</v>
      </c>
      <c r="V349" s="1">
        <v>5.6</v>
      </c>
      <c r="X349" s="1">
        <v>212359</v>
      </c>
      <c r="Y349" s="1">
        <v>2.4</v>
      </c>
      <c r="AA349" s="1">
        <v>212256</v>
      </c>
      <c r="AC349" s="1" t="s">
        <v>480</v>
      </c>
    </row>
    <row r="350" spans="1:29" ht="20.100000000000001" customHeight="1" x14ac:dyDescent="0.25">
      <c r="A350" s="4">
        <v>349</v>
      </c>
      <c r="B350" s="6" t="s">
        <v>163</v>
      </c>
      <c r="C350" s="4" t="s">
        <v>26</v>
      </c>
      <c r="D350" s="4">
        <v>212355</v>
      </c>
      <c r="E350" s="4">
        <f t="shared" si="30"/>
        <v>3.6</v>
      </c>
      <c r="F350" s="4">
        <f t="shared" si="31"/>
        <v>3.5</v>
      </c>
      <c r="G350" s="4">
        <f t="shared" si="32"/>
        <v>2.8</v>
      </c>
      <c r="H350" s="4">
        <v>2.75</v>
      </c>
      <c r="I350" s="4">
        <v>3</v>
      </c>
      <c r="J350" s="4">
        <v>3.25</v>
      </c>
      <c r="K350" s="4">
        <v>9</v>
      </c>
      <c r="L350" s="5">
        <f t="shared" si="33"/>
        <v>3</v>
      </c>
      <c r="M350" s="5">
        <f t="shared" si="34"/>
        <v>3.23</v>
      </c>
      <c r="N350" s="5" t="str">
        <f t="shared" si="35"/>
        <v xml:space="preserve"> Hỏng</v>
      </c>
      <c r="U350" s="1">
        <v>212360</v>
      </c>
      <c r="V350" s="1">
        <v>4</v>
      </c>
      <c r="X350" s="1">
        <v>212360</v>
      </c>
      <c r="Y350" s="1">
        <v>2.4</v>
      </c>
      <c r="AA350" s="1">
        <v>212257</v>
      </c>
      <c r="AC350" s="1" t="s">
        <v>484</v>
      </c>
    </row>
    <row r="351" spans="1:29" ht="20.100000000000001" customHeight="1" x14ac:dyDescent="0.25">
      <c r="A351" s="4">
        <v>350</v>
      </c>
      <c r="B351" s="6" t="s">
        <v>170</v>
      </c>
      <c r="C351" s="4" t="s">
        <v>26</v>
      </c>
      <c r="D351" s="4">
        <v>212367</v>
      </c>
      <c r="E351" s="4">
        <f t="shared" si="30"/>
        <v>5.8</v>
      </c>
      <c r="F351" s="4">
        <f t="shared" si="31"/>
        <v>4</v>
      </c>
      <c r="G351" s="4">
        <f t="shared" si="32"/>
        <v>3.6</v>
      </c>
      <c r="H351" s="4">
        <v>2</v>
      </c>
      <c r="I351" s="4">
        <v>3</v>
      </c>
      <c r="J351" s="4">
        <v>3.25</v>
      </c>
      <c r="K351" s="4">
        <v>8.25</v>
      </c>
      <c r="L351" s="5">
        <f t="shared" si="33"/>
        <v>2.75</v>
      </c>
      <c r="M351" s="5">
        <f t="shared" si="34"/>
        <v>4.04</v>
      </c>
      <c r="N351" s="5" t="str">
        <f t="shared" si="35"/>
        <v xml:space="preserve"> Hỏng</v>
      </c>
      <c r="U351" s="1">
        <v>212361</v>
      </c>
      <c r="V351" s="1">
        <v>5.8</v>
      </c>
      <c r="X351" s="1">
        <v>212361</v>
      </c>
      <c r="Y351" s="1">
        <v>4.4000000000000004</v>
      </c>
      <c r="AA351" s="1">
        <v>212262</v>
      </c>
      <c r="AC351" s="1">
        <v>3.25</v>
      </c>
    </row>
    <row r="352" spans="1:29" ht="20.100000000000001" customHeight="1" x14ac:dyDescent="0.25">
      <c r="A352" s="4">
        <v>351</v>
      </c>
      <c r="B352" s="6" t="s">
        <v>175</v>
      </c>
      <c r="C352" s="4" t="s">
        <v>26</v>
      </c>
      <c r="D352" s="4">
        <v>212380</v>
      </c>
      <c r="E352" s="4">
        <f t="shared" si="30"/>
        <v>5.8</v>
      </c>
      <c r="F352" s="4">
        <f t="shared" si="31"/>
        <v>5.75</v>
      </c>
      <c r="G352" s="4">
        <f t="shared" si="32"/>
        <v>6.8</v>
      </c>
      <c r="H352" s="4">
        <v>6.75</v>
      </c>
      <c r="I352" s="4">
        <v>4.5</v>
      </c>
      <c r="J352" s="4">
        <v>4.5</v>
      </c>
      <c r="K352" s="4">
        <v>15.75</v>
      </c>
      <c r="L352" s="5">
        <f t="shared" si="33"/>
        <v>5.25</v>
      </c>
      <c r="M352" s="5">
        <f t="shared" si="34"/>
        <v>5.9</v>
      </c>
      <c r="N352" s="5" t="str">
        <f t="shared" si="35"/>
        <v>Đạt</v>
      </c>
      <c r="U352" s="1">
        <v>212362</v>
      </c>
      <c r="V352" s="1">
        <v>6.6</v>
      </c>
      <c r="X352" s="1">
        <v>212362</v>
      </c>
      <c r="Y352" s="1">
        <v>5.6</v>
      </c>
      <c r="AA352" s="1">
        <v>212263</v>
      </c>
      <c r="AC352" s="1">
        <v>3.5</v>
      </c>
    </row>
    <row r="353" spans="1:29" ht="20.100000000000001" customHeight="1" x14ac:dyDescent="0.25">
      <c r="A353" s="4">
        <v>352</v>
      </c>
      <c r="B353" s="6" t="s">
        <v>446</v>
      </c>
      <c r="C353" s="4" t="s">
        <v>26</v>
      </c>
      <c r="D353" s="4">
        <v>212431</v>
      </c>
      <c r="E353" s="4">
        <f t="shared" si="30"/>
        <v>2</v>
      </c>
      <c r="F353" s="4">
        <f t="shared" si="31"/>
        <v>5.25</v>
      </c>
      <c r="G353" s="4">
        <f t="shared" si="32"/>
        <v>3</v>
      </c>
      <c r="H353" s="4">
        <v>2.5</v>
      </c>
      <c r="I353" s="4">
        <v>6</v>
      </c>
      <c r="J353" s="4">
        <v>6</v>
      </c>
      <c r="K353" s="4">
        <v>14.5</v>
      </c>
      <c r="L353" s="5">
        <f t="shared" si="33"/>
        <v>4.83</v>
      </c>
      <c r="M353" s="5">
        <f t="shared" si="34"/>
        <v>3.77</v>
      </c>
      <c r="N353" s="5" t="str">
        <f t="shared" si="35"/>
        <v xml:space="preserve"> Hỏng</v>
      </c>
      <c r="U353" s="1">
        <v>212363</v>
      </c>
      <c r="V353" s="1">
        <v>5.4</v>
      </c>
      <c r="X353" s="1">
        <v>212363</v>
      </c>
      <c r="Y353" s="1">
        <v>3.4</v>
      </c>
      <c r="AA353" s="1">
        <v>212267</v>
      </c>
      <c r="AC353" s="1">
        <v>5.5</v>
      </c>
    </row>
    <row r="354" spans="1:29" ht="20.100000000000001" customHeight="1" x14ac:dyDescent="0.25">
      <c r="A354" s="4">
        <v>353</v>
      </c>
      <c r="B354" s="6" t="s">
        <v>456</v>
      </c>
      <c r="C354" s="4" t="s">
        <v>26</v>
      </c>
      <c r="D354" s="4">
        <v>212447</v>
      </c>
      <c r="E354" s="4">
        <f t="shared" si="30"/>
        <v>4.5999999999999996</v>
      </c>
      <c r="F354" s="4">
        <f t="shared" si="31"/>
        <v>6.25</v>
      </c>
      <c r="G354" s="4">
        <f t="shared" si="32"/>
        <v>2.2000000000000002</v>
      </c>
      <c r="H354" s="4">
        <v>2.25</v>
      </c>
      <c r="I354" s="4">
        <v>6</v>
      </c>
      <c r="J354" s="4">
        <v>7.5</v>
      </c>
      <c r="K354" s="4">
        <v>15.75</v>
      </c>
      <c r="L354" s="5">
        <f t="shared" si="33"/>
        <v>5.25</v>
      </c>
      <c r="M354" s="5">
        <f t="shared" si="34"/>
        <v>4.58</v>
      </c>
      <c r="N354" s="5" t="str">
        <f t="shared" si="35"/>
        <v xml:space="preserve"> Hỏng</v>
      </c>
      <c r="U354" s="1">
        <v>212364</v>
      </c>
      <c r="V354" s="1">
        <v>4.4000000000000004</v>
      </c>
      <c r="X354" s="1">
        <v>212364</v>
      </c>
      <c r="Y354" s="1">
        <v>3</v>
      </c>
      <c r="AA354" s="1">
        <v>212268</v>
      </c>
      <c r="AC354" s="1">
        <v>3.25</v>
      </c>
    </row>
    <row r="355" spans="1:29" ht="20.100000000000001" customHeight="1" x14ac:dyDescent="0.25">
      <c r="A355" s="4">
        <v>354</v>
      </c>
      <c r="B355" s="6" t="s">
        <v>457</v>
      </c>
      <c r="C355" s="4" t="s">
        <v>26</v>
      </c>
      <c r="D355" s="4">
        <v>212448</v>
      </c>
      <c r="E355" s="4">
        <f t="shared" si="30"/>
        <v>4.4000000000000004</v>
      </c>
      <c r="F355" s="4">
        <f t="shared" si="31"/>
        <v>4.25</v>
      </c>
      <c r="G355" s="4">
        <f t="shared" si="32"/>
        <v>3</v>
      </c>
      <c r="H355" s="4">
        <v>3</v>
      </c>
      <c r="I355" s="4">
        <v>4.75</v>
      </c>
      <c r="J355" s="4">
        <v>6.25</v>
      </c>
      <c r="K355" s="4">
        <v>14</v>
      </c>
      <c r="L355" s="5">
        <f t="shared" si="33"/>
        <v>4.67</v>
      </c>
      <c r="M355" s="5">
        <f t="shared" si="34"/>
        <v>4.08</v>
      </c>
      <c r="N355" s="5" t="str">
        <f t="shared" si="35"/>
        <v xml:space="preserve"> Hỏng</v>
      </c>
      <c r="U355" s="1">
        <v>212365</v>
      </c>
      <c r="V355" s="1">
        <v>3</v>
      </c>
      <c r="X355" s="1">
        <v>212365</v>
      </c>
      <c r="Y355" s="1">
        <v>2.2000000000000002</v>
      </c>
      <c r="AA355" s="1">
        <v>212269</v>
      </c>
      <c r="AC355" s="1" t="s">
        <v>484</v>
      </c>
    </row>
    <row r="356" spans="1:29" ht="20.100000000000001" customHeight="1" x14ac:dyDescent="0.25">
      <c r="A356" s="4">
        <v>355</v>
      </c>
      <c r="B356" s="6" t="s">
        <v>206</v>
      </c>
      <c r="C356" s="4" t="s">
        <v>26</v>
      </c>
      <c r="D356" s="4">
        <v>212452</v>
      </c>
      <c r="E356" s="4">
        <f t="shared" si="30"/>
        <v>8.4</v>
      </c>
      <c r="F356" s="4">
        <f t="shared" si="31"/>
        <v>5.75</v>
      </c>
      <c r="G356" s="4">
        <f t="shared" si="32"/>
        <v>4.5999999999999996</v>
      </c>
      <c r="H356" s="4">
        <v>6</v>
      </c>
      <c r="I356" s="4">
        <v>8</v>
      </c>
      <c r="J356" s="4">
        <v>5.75</v>
      </c>
      <c r="K356" s="4">
        <v>19.75</v>
      </c>
      <c r="L356" s="5">
        <f t="shared" si="33"/>
        <v>6.58</v>
      </c>
      <c r="M356" s="5">
        <f t="shared" si="34"/>
        <v>6.33</v>
      </c>
      <c r="N356" s="5" t="str">
        <f t="shared" si="35"/>
        <v>Đạt</v>
      </c>
      <c r="U356" s="1">
        <v>212366</v>
      </c>
      <c r="V356" s="1">
        <v>4</v>
      </c>
      <c r="X356" s="1">
        <v>212366</v>
      </c>
      <c r="Y356" s="1">
        <v>3.6</v>
      </c>
      <c r="AA356" s="1">
        <v>212270</v>
      </c>
      <c r="AC356" s="1">
        <v>6.5</v>
      </c>
    </row>
    <row r="357" spans="1:29" ht="20.100000000000001" customHeight="1" x14ac:dyDescent="0.25">
      <c r="A357" s="4">
        <v>356</v>
      </c>
      <c r="B357" s="6" t="s">
        <v>460</v>
      </c>
      <c r="C357" s="4" t="s">
        <v>26</v>
      </c>
      <c r="D357" s="4">
        <v>212457</v>
      </c>
      <c r="E357" s="4">
        <f t="shared" si="30"/>
        <v>4.2</v>
      </c>
      <c r="F357" s="4">
        <f t="shared" si="31"/>
        <v>6.25</v>
      </c>
      <c r="G357" s="4">
        <f t="shared" si="32"/>
        <v>3.8</v>
      </c>
      <c r="H357" s="4">
        <v>3.5</v>
      </c>
      <c r="I357" s="4">
        <v>5.5</v>
      </c>
      <c r="J357" s="4">
        <v>7</v>
      </c>
      <c r="K357" s="4">
        <v>16</v>
      </c>
      <c r="L357" s="5">
        <f t="shared" si="33"/>
        <v>5.33</v>
      </c>
      <c r="M357" s="5">
        <f t="shared" si="34"/>
        <v>4.9000000000000004</v>
      </c>
      <c r="N357" s="5" t="str">
        <f t="shared" si="35"/>
        <v xml:space="preserve"> Hỏng</v>
      </c>
      <c r="U357" s="1">
        <v>212367</v>
      </c>
      <c r="V357" s="1">
        <v>5.8</v>
      </c>
      <c r="X357" s="1">
        <v>212367</v>
      </c>
      <c r="Y357" s="1">
        <v>3.6</v>
      </c>
      <c r="AA357" s="1">
        <v>212271</v>
      </c>
      <c r="AC357" s="1" t="s">
        <v>483</v>
      </c>
    </row>
    <row r="358" spans="1:29" ht="20.100000000000001" customHeight="1" x14ac:dyDescent="0.25">
      <c r="A358" s="4">
        <v>357</v>
      </c>
      <c r="B358" s="6" t="s">
        <v>212</v>
      </c>
      <c r="C358" s="4" t="s">
        <v>26</v>
      </c>
      <c r="D358" s="4">
        <v>212462</v>
      </c>
      <c r="E358" s="4">
        <f t="shared" si="30"/>
        <v>6.8</v>
      </c>
      <c r="F358" s="4">
        <f t="shared" si="31"/>
        <v>5.75</v>
      </c>
      <c r="G358" s="4">
        <f t="shared" si="32"/>
        <v>3.2</v>
      </c>
      <c r="H358" s="4">
        <v>6</v>
      </c>
      <c r="I358" s="4">
        <v>5.5</v>
      </c>
      <c r="J358" s="4">
        <v>3</v>
      </c>
      <c r="K358" s="4">
        <v>14.5</v>
      </c>
      <c r="L358" s="5">
        <f t="shared" si="33"/>
        <v>4.83</v>
      </c>
      <c r="M358" s="5">
        <f t="shared" si="34"/>
        <v>5.15</v>
      </c>
      <c r="N358" s="5" t="str">
        <f t="shared" si="35"/>
        <v>Đạt</v>
      </c>
      <c r="U358" s="1">
        <v>212368</v>
      </c>
      <c r="V358" s="1">
        <v>2.8</v>
      </c>
      <c r="X358" s="1">
        <v>212368</v>
      </c>
      <c r="Y358" s="1">
        <v>3.2</v>
      </c>
      <c r="AA358" s="1">
        <v>212273</v>
      </c>
      <c r="AC358" s="1">
        <v>3.25</v>
      </c>
    </row>
    <row r="359" spans="1:29" ht="20.100000000000001" customHeight="1" x14ac:dyDescent="0.25">
      <c r="A359" s="4">
        <v>358</v>
      </c>
      <c r="B359" s="6" t="s">
        <v>463</v>
      </c>
      <c r="C359" s="4" t="s">
        <v>26</v>
      </c>
      <c r="D359" s="4">
        <v>212463</v>
      </c>
      <c r="E359" s="4">
        <f t="shared" si="30"/>
        <v>3.8</v>
      </c>
      <c r="F359" s="4">
        <f t="shared" si="31"/>
        <v>3.25</v>
      </c>
      <c r="G359" s="4">
        <f t="shared" si="32"/>
        <v>2.2000000000000002</v>
      </c>
      <c r="H359" s="4">
        <v>2.75</v>
      </c>
      <c r="I359" s="4">
        <v>2.25</v>
      </c>
      <c r="J359" s="4">
        <v>4.5</v>
      </c>
      <c r="K359" s="4">
        <v>9.5</v>
      </c>
      <c r="L359" s="5">
        <f t="shared" si="33"/>
        <v>3.17</v>
      </c>
      <c r="M359" s="5">
        <f t="shared" si="34"/>
        <v>3.11</v>
      </c>
      <c r="N359" s="5" t="str">
        <f t="shared" si="35"/>
        <v xml:space="preserve"> Hỏng</v>
      </c>
      <c r="U359" s="1">
        <v>212369</v>
      </c>
      <c r="V359" s="1">
        <v>3.8</v>
      </c>
      <c r="X359" s="1">
        <v>212369</v>
      </c>
      <c r="Y359" s="1">
        <v>2.6</v>
      </c>
      <c r="AA359" s="1">
        <v>212278</v>
      </c>
      <c r="AC359" s="1">
        <v>4.25</v>
      </c>
    </row>
    <row r="360" spans="1:29" ht="20.100000000000001" customHeight="1" x14ac:dyDescent="0.25">
      <c r="A360" s="4">
        <v>359</v>
      </c>
      <c r="B360" s="6" t="s">
        <v>468</v>
      </c>
      <c r="C360" s="4" t="s">
        <v>26</v>
      </c>
      <c r="D360" s="4">
        <v>212472</v>
      </c>
      <c r="E360" s="4">
        <f t="shared" si="30"/>
        <v>3.8</v>
      </c>
      <c r="F360" s="4">
        <f t="shared" si="31"/>
        <v>2.5</v>
      </c>
      <c r="G360" s="4">
        <f t="shared" si="32"/>
        <v>2.8</v>
      </c>
      <c r="H360" s="4">
        <v>1.5</v>
      </c>
      <c r="I360" s="4">
        <v>3.75</v>
      </c>
      <c r="J360" s="4">
        <v>4.75</v>
      </c>
      <c r="K360" s="4">
        <v>10</v>
      </c>
      <c r="L360" s="5">
        <f t="shared" si="33"/>
        <v>3.33</v>
      </c>
      <c r="M360" s="5">
        <f t="shared" si="34"/>
        <v>3.11</v>
      </c>
      <c r="N360" s="5" t="str">
        <f t="shared" si="35"/>
        <v xml:space="preserve"> Hỏng</v>
      </c>
      <c r="U360" s="1">
        <v>212370</v>
      </c>
      <c r="V360" s="1">
        <v>3.8</v>
      </c>
      <c r="X360" s="1">
        <v>212370</v>
      </c>
      <c r="Y360" s="1">
        <v>3.6</v>
      </c>
      <c r="AA360" s="1">
        <v>212282</v>
      </c>
      <c r="AC360" s="1" t="s">
        <v>480</v>
      </c>
    </row>
    <row r="361" spans="1:29" ht="20.100000000000001" customHeight="1" x14ac:dyDescent="0.25">
      <c r="A361" s="4">
        <v>360</v>
      </c>
      <c r="B361" s="6" t="s">
        <v>244</v>
      </c>
      <c r="C361" s="4" t="s">
        <v>66</v>
      </c>
      <c r="D361" s="4">
        <v>212055</v>
      </c>
      <c r="E361" s="4">
        <f t="shared" si="30"/>
        <v>3</v>
      </c>
      <c r="F361" s="4">
        <f t="shared" si="31"/>
        <v>2</v>
      </c>
      <c r="G361" s="4">
        <f t="shared" si="32"/>
        <v>1.8</v>
      </c>
      <c r="H361" s="4">
        <v>4.5</v>
      </c>
      <c r="I361" s="4">
        <v>3</v>
      </c>
      <c r="J361" s="4">
        <v>6.5</v>
      </c>
      <c r="K361" s="4">
        <v>14</v>
      </c>
      <c r="L361" s="5">
        <f t="shared" si="33"/>
        <v>4.67</v>
      </c>
      <c r="M361" s="5">
        <f t="shared" si="34"/>
        <v>2.87</v>
      </c>
      <c r="N361" s="5" t="str">
        <f t="shared" si="35"/>
        <v xml:space="preserve"> Hỏng</v>
      </c>
      <c r="U361" s="1">
        <v>212371</v>
      </c>
      <c r="V361" s="1">
        <v>2</v>
      </c>
      <c r="X361" s="1">
        <v>212371</v>
      </c>
      <c r="Y361" s="1">
        <v>3.4</v>
      </c>
      <c r="AA361" s="1">
        <v>212283</v>
      </c>
      <c r="AC361" s="1" t="s">
        <v>483</v>
      </c>
    </row>
    <row r="362" spans="1:29" ht="20.100000000000001" customHeight="1" x14ac:dyDescent="0.25">
      <c r="A362" s="4">
        <v>361</v>
      </c>
      <c r="B362" s="6" t="s">
        <v>245</v>
      </c>
      <c r="C362" s="4" t="s">
        <v>66</v>
      </c>
      <c r="D362" s="4">
        <v>212059</v>
      </c>
      <c r="E362" s="4">
        <f t="shared" si="30"/>
        <v>6.4</v>
      </c>
      <c r="F362" s="4">
        <f t="shared" si="31"/>
        <v>6.25</v>
      </c>
      <c r="G362" s="4">
        <f t="shared" si="32"/>
        <v>2.4</v>
      </c>
      <c r="H362" s="4">
        <v>4.5</v>
      </c>
      <c r="I362" s="4">
        <v>5.75</v>
      </c>
      <c r="J362" s="4">
        <v>8</v>
      </c>
      <c r="K362" s="4">
        <v>18.25</v>
      </c>
      <c r="L362" s="5">
        <f t="shared" si="33"/>
        <v>6.08</v>
      </c>
      <c r="M362" s="5">
        <f t="shared" si="34"/>
        <v>5.28</v>
      </c>
      <c r="N362" s="5" t="str">
        <f t="shared" si="35"/>
        <v>Đạt</v>
      </c>
      <c r="U362" s="1">
        <v>212372</v>
      </c>
      <c r="V362" s="1">
        <v>2.6</v>
      </c>
      <c r="X362" s="1">
        <v>212372</v>
      </c>
      <c r="Y362" s="1">
        <v>1.6</v>
      </c>
      <c r="AA362" s="1">
        <v>212284</v>
      </c>
      <c r="AC362" s="1">
        <v>4.75</v>
      </c>
    </row>
    <row r="363" spans="1:29" ht="20.100000000000001" customHeight="1" x14ac:dyDescent="0.25">
      <c r="A363" s="4">
        <v>362</v>
      </c>
      <c r="B363" s="6" t="s">
        <v>256</v>
      </c>
      <c r="C363" s="4" t="s">
        <v>66</v>
      </c>
      <c r="D363" s="4">
        <v>212076</v>
      </c>
      <c r="E363" s="4">
        <f t="shared" si="30"/>
        <v>5.4</v>
      </c>
      <c r="F363" s="4">
        <f t="shared" si="31"/>
        <v>3</v>
      </c>
      <c r="G363" s="4">
        <f t="shared" si="32"/>
        <v>2.8</v>
      </c>
      <c r="H363" s="4">
        <v>3.5</v>
      </c>
      <c r="I363" s="4">
        <v>5.75</v>
      </c>
      <c r="J363" s="4">
        <v>8.5</v>
      </c>
      <c r="K363" s="4">
        <v>17.75</v>
      </c>
      <c r="L363" s="5">
        <f t="shared" si="33"/>
        <v>5.92</v>
      </c>
      <c r="M363" s="5">
        <f t="shared" si="34"/>
        <v>4.28</v>
      </c>
      <c r="N363" s="5" t="str">
        <f t="shared" si="35"/>
        <v xml:space="preserve"> Hỏng</v>
      </c>
      <c r="U363" s="1">
        <v>212373</v>
      </c>
      <c r="V363" s="1">
        <v>7</v>
      </c>
      <c r="X363" s="1">
        <v>212373</v>
      </c>
      <c r="Y363" s="1">
        <v>5.4</v>
      </c>
      <c r="AA363" s="1">
        <v>212286</v>
      </c>
      <c r="AC363" s="1">
        <v>4.25</v>
      </c>
    </row>
    <row r="364" spans="1:29" ht="20.100000000000001" customHeight="1" x14ac:dyDescent="0.25">
      <c r="A364" s="4">
        <v>363</v>
      </c>
      <c r="B364" s="6" t="s">
        <v>259</v>
      </c>
      <c r="C364" s="4" t="s">
        <v>66</v>
      </c>
      <c r="D364" s="4">
        <v>212079</v>
      </c>
      <c r="E364" s="4">
        <f t="shared" si="30"/>
        <v>4.5999999999999996</v>
      </c>
      <c r="F364" s="4">
        <f t="shared" si="31"/>
        <v>4</v>
      </c>
      <c r="G364" s="4">
        <f t="shared" si="32"/>
        <v>3</v>
      </c>
      <c r="H364" s="4">
        <v>4</v>
      </c>
      <c r="I364" s="4">
        <v>4.25</v>
      </c>
      <c r="J364" s="4">
        <v>7</v>
      </c>
      <c r="K364" s="4">
        <v>15.25</v>
      </c>
      <c r="L364" s="5">
        <f t="shared" si="33"/>
        <v>5.08</v>
      </c>
      <c r="M364" s="5">
        <f t="shared" si="34"/>
        <v>4.17</v>
      </c>
      <c r="N364" s="5" t="str">
        <f t="shared" si="35"/>
        <v xml:space="preserve"> Hỏng</v>
      </c>
      <c r="U364" s="1">
        <v>212374</v>
      </c>
      <c r="V364" s="1">
        <v>4.4000000000000004</v>
      </c>
      <c r="X364" s="1">
        <v>212374</v>
      </c>
      <c r="Y364" s="1">
        <v>1.6</v>
      </c>
      <c r="AA364" s="1">
        <v>212287</v>
      </c>
      <c r="AC364" s="1" t="s">
        <v>480</v>
      </c>
    </row>
    <row r="365" spans="1:29" ht="20.100000000000001" customHeight="1" x14ac:dyDescent="0.25">
      <c r="A365" s="4">
        <v>364</v>
      </c>
      <c r="B365" s="6" t="s">
        <v>266</v>
      </c>
      <c r="C365" s="4" t="s">
        <v>66</v>
      </c>
      <c r="D365" s="4">
        <v>212090</v>
      </c>
      <c r="E365" s="4">
        <f t="shared" si="30"/>
        <v>5</v>
      </c>
      <c r="F365" s="4">
        <f t="shared" si="31"/>
        <v>4.5</v>
      </c>
      <c r="G365" s="4">
        <f t="shared" si="32"/>
        <v>3.2</v>
      </c>
      <c r="H365" s="4">
        <v>5.25</v>
      </c>
      <c r="I365" s="4">
        <v>6</v>
      </c>
      <c r="J365" s="4">
        <v>8</v>
      </c>
      <c r="K365" s="4">
        <v>19.25</v>
      </c>
      <c r="L365" s="5">
        <f t="shared" si="33"/>
        <v>6.42</v>
      </c>
      <c r="M365" s="5">
        <f t="shared" si="34"/>
        <v>4.78</v>
      </c>
      <c r="N365" s="5" t="str">
        <f t="shared" si="35"/>
        <v xml:space="preserve"> Hỏng</v>
      </c>
      <c r="U365" s="1">
        <v>212375</v>
      </c>
      <c r="V365" s="1">
        <v>3</v>
      </c>
      <c r="X365" s="1">
        <v>212375</v>
      </c>
      <c r="Y365" s="1">
        <v>3.4</v>
      </c>
      <c r="AA365" s="1">
        <v>212288</v>
      </c>
      <c r="AC365" s="1">
        <v>6.75</v>
      </c>
    </row>
    <row r="366" spans="1:29" ht="20.100000000000001" customHeight="1" x14ac:dyDescent="0.25">
      <c r="A366" s="4">
        <v>365</v>
      </c>
      <c r="B366" s="6" t="s">
        <v>65</v>
      </c>
      <c r="C366" s="4" t="s">
        <v>66</v>
      </c>
      <c r="D366" s="4">
        <v>212115</v>
      </c>
      <c r="E366" s="4">
        <f t="shared" si="30"/>
        <v>6.8</v>
      </c>
      <c r="F366" s="4">
        <f t="shared" si="31"/>
        <v>4.5</v>
      </c>
      <c r="G366" s="4">
        <f t="shared" si="32"/>
        <v>5</v>
      </c>
      <c r="H366" s="4">
        <v>6.5</v>
      </c>
      <c r="I366" s="4">
        <v>6.25</v>
      </c>
      <c r="J366" s="4">
        <v>3</v>
      </c>
      <c r="K366" s="4">
        <v>15.75</v>
      </c>
      <c r="L366" s="5">
        <f t="shared" si="33"/>
        <v>5.25</v>
      </c>
      <c r="M366" s="5">
        <f t="shared" si="34"/>
        <v>5.39</v>
      </c>
      <c r="N366" s="5" t="str">
        <f t="shared" si="35"/>
        <v>Đạt</v>
      </c>
      <c r="U366" s="1">
        <v>212376</v>
      </c>
      <c r="V366" s="1">
        <v>3.6</v>
      </c>
      <c r="X366" s="1">
        <v>212376</v>
      </c>
      <c r="Y366" s="1">
        <v>3.4</v>
      </c>
      <c r="AA366" s="1">
        <v>212293</v>
      </c>
      <c r="AC366" s="1">
        <v>3.75</v>
      </c>
    </row>
    <row r="367" spans="1:29" ht="20.100000000000001" customHeight="1" x14ac:dyDescent="0.25">
      <c r="A367" s="4">
        <v>366</v>
      </c>
      <c r="B367" s="6" t="s">
        <v>69</v>
      </c>
      <c r="C367" s="4" t="s">
        <v>66</v>
      </c>
      <c r="D367" s="4">
        <v>212122</v>
      </c>
      <c r="E367" s="4">
        <f t="shared" si="30"/>
        <v>7.6</v>
      </c>
      <c r="F367" s="4">
        <f t="shared" si="31"/>
        <v>3.5</v>
      </c>
      <c r="G367" s="4">
        <f t="shared" si="32"/>
        <v>8</v>
      </c>
      <c r="H367" s="4">
        <v>6.5</v>
      </c>
      <c r="I367" s="4">
        <v>6.5</v>
      </c>
      <c r="J367" s="4">
        <v>4.25</v>
      </c>
      <c r="K367" s="4">
        <v>17.25</v>
      </c>
      <c r="L367" s="5">
        <f t="shared" si="33"/>
        <v>5.75</v>
      </c>
      <c r="M367" s="5">
        <f t="shared" si="34"/>
        <v>6.21</v>
      </c>
      <c r="N367" s="5" t="str">
        <f t="shared" si="35"/>
        <v>Đạt</v>
      </c>
      <c r="U367" s="1">
        <v>212377</v>
      </c>
      <c r="V367" s="1">
        <v>8.1999999999999993</v>
      </c>
      <c r="X367" s="1">
        <v>212377</v>
      </c>
      <c r="Y367" s="1">
        <v>3.6</v>
      </c>
      <c r="AA367" s="1">
        <v>212298</v>
      </c>
      <c r="AC367" s="1">
        <v>4.75</v>
      </c>
    </row>
    <row r="368" spans="1:29" ht="20.100000000000001" customHeight="1" x14ac:dyDescent="0.25">
      <c r="A368" s="4">
        <v>367</v>
      </c>
      <c r="B368" s="6" t="s">
        <v>72</v>
      </c>
      <c r="C368" s="4" t="s">
        <v>66</v>
      </c>
      <c r="D368" s="4">
        <v>212131</v>
      </c>
      <c r="E368" s="4" t="str">
        <f t="shared" si="30"/>
        <v> </v>
      </c>
      <c r="F368" s="4">
        <f t="shared" si="31"/>
        <v>4.25</v>
      </c>
      <c r="G368" s="4">
        <f t="shared" si="32"/>
        <v>5.6</v>
      </c>
      <c r="H368" s="4">
        <v>5</v>
      </c>
      <c r="I368" s="4">
        <v>5.25</v>
      </c>
      <c r="J368" s="4">
        <v>3.25</v>
      </c>
      <c r="K368" s="4">
        <v>13.5</v>
      </c>
      <c r="L368" s="5">
        <f t="shared" si="33"/>
        <v>4.5</v>
      </c>
      <c r="M368" s="5" t="e">
        <f t="shared" si="34"/>
        <v>#VALUE!</v>
      </c>
      <c r="N368" s="5" t="e">
        <f t="shared" si="35"/>
        <v>#VALUE!</v>
      </c>
      <c r="U368" s="1">
        <v>212378</v>
      </c>
      <c r="V368" s="1">
        <v>2.4</v>
      </c>
      <c r="X368" s="1">
        <v>212378</v>
      </c>
      <c r="Y368" s="1">
        <v>2.8</v>
      </c>
      <c r="AA368" s="1">
        <v>212299</v>
      </c>
      <c r="AC368" s="1">
        <v>3.75</v>
      </c>
    </row>
    <row r="369" spans="1:29" ht="20.100000000000001" customHeight="1" x14ac:dyDescent="0.25">
      <c r="A369" s="4">
        <v>368</v>
      </c>
      <c r="B369" s="6" t="s">
        <v>77</v>
      </c>
      <c r="C369" s="4" t="s">
        <v>66</v>
      </c>
      <c r="D369" s="4">
        <v>212139</v>
      </c>
      <c r="E369" s="4">
        <f t="shared" si="30"/>
        <v>8</v>
      </c>
      <c r="F369" s="4">
        <f t="shared" si="31"/>
        <v>6</v>
      </c>
      <c r="G369" s="4">
        <f t="shared" si="32"/>
        <v>6.6</v>
      </c>
      <c r="H369" s="4">
        <v>6.5</v>
      </c>
      <c r="I369" s="4">
        <v>6</v>
      </c>
      <c r="J369" s="4">
        <v>4</v>
      </c>
      <c r="K369" s="4">
        <v>16.5</v>
      </c>
      <c r="L369" s="5">
        <f t="shared" si="33"/>
        <v>5.5</v>
      </c>
      <c r="M369" s="5">
        <f t="shared" si="34"/>
        <v>6.53</v>
      </c>
      <c r="N369" s="5" t="str">
        <f t="shared" si="35"/>
        <v>Đạt</v>
      </c>
      <c r="U369" s="1">
        <v>212379</v>
      </c>
      <c r="V369" s="1">
        <v>3.8</v>
      </c>
      <c r="X369" s="1">
        <v>212379</v>
      </c>
      <c r="Y369" s="1">
        <v>1.8</v>
      </c>
      <c r="AA369" s="1">
        <v>212300</v>
      </c>
      <c r="AC369" s="1">
        <v>6.25</v>
      </c>
    </row>
    <row r="370" spans="1:29" ht="20.100000000000001" customHeight="1" x14ac:dyDescent="0.25">
      <c r="A370" s="4">
        <v>369</v>
      </c>
      <c r="B370" s="6" t="s">
        <v>309</v>
      </c>
      <c r="C370" s="4" t="s">
        <v>66</v>
      </c>
      <c r="D370" s="4">
        <v>212170</v>
      </c>
      <c r="E370" s="4">
        <f t="shared" si="30"/>
        <v>3</v>
      </c>
      <c r="F370" s="4">
        <f t="shared" si="31"/>
        <v>3.5</v>
      </c>
      <c r="G370" s="4">
        <f t="shared" si="32"/>
        <v>1.6</v>
      </c>
      <c r="H370" s="4">
        <v>5.25</v>
      </c>
      <c r="I370" s="4">
        <v>6.25</v>
      </c>
      <c r="J370" s="4">
        <v>6.75</v>
      </c>
      <c r="K370" s="4">
        <v>18.25</v>
      </c>
      <c r="L370" s="5">
        <f t="shared" si="33"/>
        <v>6.08</v>
      </c>
      <c r="M370" s="5">
        <f t="shared" si="34"/>
        <v>3.55</v>
      </c>
      <c r="N370" s="5" t="str">
        <f t="shared" si="35"/>
        <v xml:space="preserve"> Hỏng</v>
      </c>
      <c r="U370" s="1">
        <v>212380</v>
      </c>
      <c r="V370" s="1">
        <v>5.8</v>
      </c>
      <c r="X370" s="1">
        <v>212380</v>
      </c>
      <c r="Y370" s="1">
        <v>6.8</v>
      </c>
      <c r="AA370" s="1">
        <v>212301</v>
      </c>
      <c r="AC370" s="1">
        <v>7.5</v>
      </c>
    </row>
    <row r="371" spans="1:29" ht="20.100000000000001" customHeight="1" x14ac:dyDescent="0.25">
      <c r="A371" s="4">
        <v>370</v>
      </c>
      <c r="B371" s="6" t="s">
        <v>311</v>
      </c>
      <c r="C371" s="4" t="s">
        <v>66</v>
      </c>
      <c r="D371" s="4">
        <v>212172</v>
      </c>
      <c r="E371" s="4">
        <f t="shared" si="30"/>
        <v>2.8</v>
      </c>
      <c r="F371" s="4">
        <f t="shared" si="31"/>
        <v>3.75</v>
      </c>
      <c r="G371" s="4">
        <f t="shared" si="32"/>
        <v>2.4</v>
      </c>
      <c r="H371" s="4">
        <v>5.75</v>
      </c>
      <c r="I371" s="4">
        <v>6</v>
      </c>
      <c r="J371" s="4">
        <v>8</v>
      </c>
      <c r="K371" s="4">
        <v>19.75</v>
      </c>
      <c r="L371" s="5">
        <f t="shared" si="33"/>
        <v>6.58</v>
      </c>
      <c r="M371" s="5">
        <f t="shared" si="34"/>
        <v>3.88</v>
      </c>
      <c r="N371" s="5" t="str">
        <f t="shared" si="35"/>
        <v xml:space="preserve"> Hỏng</v>
      </c>
      <c r="U371" s="1">
        <v>212381</v>
      </c>
      <c r="V371" s="1">
        <v>4</v>
      </c>
      <c r="X371" s="1">
        <v>212381</v>
      </c>
      <c r="Y371" s="1">
        <v>3</v>
      </c>
      <c r="AA371" s="1">
        <v>212306</v>
      </c>
      <c r="AC371" s="1">
        <v>4.25</v>
      </c>
    </row>
    <row r="372" spans="1:29" ht="20.100000000000001" customHeight="1" x14ac:dyDescent="0.25">
      <c r="A372" s="4">
        <v>371</v>
      </c>
      <c r="B372" s="6" t="s">
        <v>325</v>
      </c>
      <c r="C372" s="4" t="s">
        <v>66</v>
      </c>
      <c r="D372" s="4">
        <v>212189</v>
      </c>
      <c r="E372" s="4">
        <f t="shared" si="30"/>
        <v>3.4</v>
      </c>
      <c r="F372" s="4">
        <f t="shared" si="31"/>
        <v>4.5</v>
      </c>
      <c r="G372" s="4">
        <f t="shared" si="32"/>
        <v>2</v>
      </c>
      <c r="H372" s="4">
        <v>2.5</v>
      </c>
      <c r="I372" s="4">
        <v>4</v>
      </c>
      <c r="J372" s="4">
        <v>6</v>
      </c>
      <c r="K372" s="4">
        <v>12.5</v>
      </c>
      <c r="L372" s="5">
        <f t="shared" si="33"/>
        <v>4.17</v>
      </c>
      <c r="M372" s="5">
        <f t="shared" si="34"/>
        <v>3.52</v>
      </c>
      <c r="N372" s="5" t="str">
        <f t="shared" si="35"/>
        <v xml:space="preserve"> Hỏng</v>
      </c>
      <c r="U372" s="1">
        <v>212382</v>
      </c>
      <c r="V372" s="1">
        <v>6.8</v>
      </c>
      <c r="X372" s="1">
        <v>212382</v>
      </c>
      <c r="Y372" s="1">
        <v>5.6</v>
      </c>
      <c r="AA372" s="1">
        <v>212307</v>
      </c>
      <c r="AC372" s="1">
        <v>4.75</v>
      </c>
    </row>
    <row r="373" spans="1:29" ht="20.100000000000001" customHeight="1" x14ac:dyDescent="0.25">
      <c r="A373" s="4">
        <v>372</v>
      </c>
      <c r="B373" s="6" t="s">
        <v>338</v>
      </c>
      <c r="C373" s="4" t="s">
        <v>66</v>
      </c>
      <c r="D373" s="4">
        <v>212215</v>
      </c>
      <c r="E373" s="4">
        <f t="shared" si="30"/>
        <v>3.4</v>
      </c>
      <c r="F373" s="4">
        <f t="shared" si="31"/>
        <v>6.25</v>
      </c>
      <c r="G373" s="4">
        <f t="shared" si="32"/>
        <v>2.8</v>
      </c>
      <c r="H373" s="4">
        <v>4.5</v>
      </c>
      <c r="I373" s="4">
        <v>4.25</v>
      </c>
      <c r="J373" s="4">
        <v>8.25</v>
      </c>
      <c r="K373" s="4">
        <v>17</v>
      </c>
      <c r="L373" s="5">
        <f t="shared" si="33"/>
        <v>5.67</v>
      </c>
      <c r="M373" s="5">
        <f t="shared" si="34"/>
        <v>4.53</v>
      </c>
      <c r="N373" s="5" t="str">
        <f t="shared" si="35"/>
        <v xml:space="preserve"> Hỏng</v>
      </c>
      <c r="U373" s="1">
        <v>212383</v>
      </c>
      <c r="V373" s="1">
        <v>4.2</v>
      </c>
      <c r="X373" s="1">
        <v>212383</v>
      </c>
      <c r="Y373" s="1">
        <v>3.6</v>
      </c>
      <c r="AA373" s="1">
        <v>212309</v>
      </c>
      <c r="AC373" s="1">
        <v>3.25</v>
      </c>
    </row>
    <row r="374" spans="1:29" ht="20.100000000000001" customHeight="1" x14ac:dyDescent="0.25">
      <c r="A374" s="4">
        <v>373</v>
      </c>
      <c r="B374" s="6" t="s">
        <v>109</v>
      </c>
      <c r="C374" s="4" t="s">
        <v>66</v>
      </c>
      <c r="D374" s="4">
        <v>212233</v>
      </c>
      <c r="E374" s="4">
        <f t="shared" si="30"/>
        <v>4.8</v>
      </c>
      <c r="F374" s="4">
        <f t="shared" si="31"/>
        <v>4.75</v>
      </c>
      <c r="G374" s="4">
        <f t="shared" si="32"/>
        <v>3.6</v>
      </c>
      <c r="H374" s="4">
        <v>4.75</v>
      </c>
      <c r="I374" s="4">
        <v>3.25</v>
      </c>
      <c r="J374" s="4">
        <v>4</v>
      </c>
      <c r="K374" s="4">
        <v>12</v>
      </c>
      <c r="L374" s="5">
        <f t="shared" si="33"/>
        <v>4</v>
      </c>
      <c r="M374" s="5">
        <f t="shared" si="34"/>
        <v>4.29</v>
      </c>
      <c r="N374" s="5" t="str">
        <f t="shared" si="35"/>
        <v xml:space="preserve"> Hỏng</v>
      </c>
      <c r="U374" s="1">
        <v>212384</v>
      </c>
      <c r="V374" s="1">
        <v>3.6</v>
      </c>
      <c r="X374" s="1">
        <v>212384</v>
      </c>
      <c r="Y374" s="1">
        <v>2.6</v>
      </c>
      <c r="AA374" s="1">
        <v>212311</v>
      </c>
      <c r="AC374" s="1">
        <v>6.5</v>
      </c>
    </row>
    <row r="375" spans="1:29" ht="20.100000000000001" customHeight="1" x14ac:dyDescent="0.25">
      <c r="A375" s="4">
        <v>374</v>
      </c>
      <c r="B375" s="6" t="s">
        <v>349</v>
      </c>
      <c r="C375" s="4" t="s">
        <v>66</v>
      </c>
      <c r="D375" s="4">
        <v>212237</v>
      </c>
      <c r="E375" s="4">
        <f t="shared" si="30"/>
        <v>4.4000000000000004</v>
      </c>
      <c r="F375" s="4">
        <f t="shared" si="31"/>
        <v>8.25</v>
      </c>
      <c r="G375" s="4">
        <f t="shared" si="32"/>
        <v>3.6</v>
      </c>
      <c r="H375" s="4">
        <v>5.75</v>
      </c>
      <c r="I375" s="4">
        <v>5.75</v>
      </c>
      <c r="J375" s="4">
        <v>7</v>
      </c>
      <c r="K375" s="4">
        <v>18.5</v>
      </c>
      <c r="L375" s="5">
        <f t="shared" si="33"/>
        <v>6.17</v>
      </c>
      <c r="M375" s="5">
        <f t="shared" si="34"/>
        <v>5.61</v>
      </c>
      <c r="N375" s="5" t="str">
        <f t="shared" si="35"/>
        <v>Đạt</v>
      </c>
      <c r="U375" s="1">
        <v>212385</v>
      </c>
      <c r="V375" s="1">
        <v>6.2</v>
      </c>
      <c r="X375" s="1">
        <v>212385</v>
      </c>
      <c r="Y375" s="1">
        <v>6</v>
      </c>
      <c r="AA375" s="1">
        <v>212312</v>
      </c>
      <c r="AC375" s="1">
        <v>5.75</v>
      </c>
    </row>
    <row r="376" spans="1:29" ht="20.100000000000001" customHeight="1" x14ac:dyDescent="0.25">
      <c r="A376" s="4">
        <v>375</v>
      </c>
      <c r="B376" s="6" t="s">
        <v>353</v>
      </c>
      <c r="C376" s="4" t="s">
        <v>66</v>
      </c>
      <c r="D376" s="4">
        <v>212244</v>
      </c>
      <c r="E376" s="4">
        <f t="shared" si="30"/>
        <v>2.6</v>
      </c>
      <c r="F376" s="4">
        <f t="shared" si="31"/>
        <v>6</v>
      </c>
      <c r="G376" s="4">
        <f t="shared" si="32"/>
        <v>2.8</v>
      </c>
      <c r="H376" s="4">
        <v>2.5</v>
      </c>
      <c r="I376" s="4">
        <v>3.5</v>
      </c>
      <c r="J376" s="4">
        <v>8.25</v>
      </c>
      <c r="K376" s="4">
        <v>14.25</v>
      </c>
      <c r="L376" s="5">
        <f t="shared" si="33"/>
        <v>4.75</v>
      </c>
      <c r="M376" s="5">
        <f t="shared" si="34"/>
        <v>4.04</v>
      </c>
      <c r="N376" s="5" t="str">
        <f t="shared" si="35"/>
        <v xml:space="preserve"> Hỏng</v>
      </c>
      <c r="U376" s="1">
        <v>212386</v>
      </c>
      <c r="V376" s="1">
        <v>7.8</v>
      </c>
      <c r="X376" s="1">
        <v>212386</v>
      </c>
      <c r="Y376" s="1">
        <v>4.4000000000000004</v>
      </c>
      <c r="AA376" s="1">
        <v>212314</v>
      </c>
      <c r="AC376" s="1">
        <v>4.25</v>
      </c>
    </row>
    <row r="377" spans="1:29" ht="20.100000000000001" customHeight="1" x14ac:dyDescent="0.25">
      <c r="A377" s="4">
        <v>376</v>
      </c>
      <c r="B377" s="6" t="s">
        <v>379</v>
      </c>
      <c r="C377" s="4" t="s">
        <v>66</v>
      </c>
      <c r="D377" s="4">
        <v>212307</v>
      </c>
      <c r="E377" s="4">
        <f t="shared" si="30"/>
        <v>4.5999999999999996</v>
      </c>
      <c r="F377" s="4">
        <f t="shared" si="31"/>
        <v>4.75</v>
      </c>
      <c r="G377" s="4">
        <f t="shared" si="32"/>
        <v>3.8</v>
      </c>
      <c r="H377" s="4">
        <v>3.75</v>
      </c>
      <c r="I377" s="4">
        <v>5.75</v>
      </c>
      <c r="J377" s="4">
        <v>5.75</v>
      </c>
      <c r="K377" s="4">
        <v>15.25</v>
      </c>
      <c r="L377" s="5">
        <f t="shared" si="33"/>
        <v>5.08</v>
      </c>
      <c r="M377" s="5">
        <f t="shared" si="34"/>
        <v>4.5599999999999996</v>
      </c>
      <c r="N377" s="5" t="str">
        <f t="shared" si="35"/>
        <v xml:space="preserve"> Hỏng</v>
      </c>
      <c r="U377" s="1">
        <v>212387</v>
      </c>
      <c r="V377" s="1">
        <v>6</v>
      </c>
      <c r="X377" s="1">
        <v>212387</v>
      </c>
      <c r="Y377" s="1">
        <v>6.4</v>
      </c>
      <c r="AA377" s="1">
        <v>212315</v>
      </c>
      <c r="AC377" s="1">
        <v>6.25</v>
      </c>
    </row>
    <row r="378" spans="1:29" ht="20.100000000000001" customHeight="1" x14ac:dyDescent="0.25">
      <c r="A378" s="4">
        <v>377</v>
      </c>
      <c r="B378" s="6" t="s">
        <v>382</v>
      </c>
      <c r="C378" s="4" t="s">
        <v>66</v>
      </c>
      <c r="D378" s="4">
        <v>212312</v>
      </c>
      <c r="E378" s="4">
        <f t="shared" si="30"/>
        <v>3.6</v>
      </c>
      <c r="F378" s="4">
        <f t="shared" si="31"/>
        <v>5.75</v>
      </c>
      <c r="G378" s="4">
        <f t="shared" si="32"/>
        <v>2.8</v>
      </c>
      <c r="H378" s="4">
        <v>3</v>
      </c>
      <c r="I378" s="4">
        <v>5.5</v>
      </c>
      <c r="J378" s="4">
        <v>6.75</v>
      </c>
      <c r="K378" s="4">
        <v>15.25</v>
      </c>
      <c r="L378" s="5">
        <f t="shared" si="33"/>
        <v>5.08</v>
      </c>
      <c r="M378" s="5">
        <f t="shared" si="34"/>
        <v>4.3099999999999996</v>
      </c>
      <c r="N378" s="5" t="str">
        <f t="shared" si="35"/>
        <v xml:space="preserve"> Hỏng</v>
      </c>
      <c r="U378" s="1">
        <v>212388</v>
      </c>
      <c r="V378" s="1">
        <v>3.2</v>
      </c>
      <c r="X378" s="1">
        <v>212388</v>
      </c>
      <c r="Y378" s="1">
        <v>3.6</v>
      </c>
      <c r="AA378" s="1">
        <v>212317</v>
      </c>
      <c r="AC378" s="1" t="s">
        <v>481</v>
      </c>
    </row>
    <row r="379" spans="1:29" ht="20.100000000000001" customHeight="1" x14ac:dyDescent="0.25">
      <c r="A379" s="4">
        <v>378</v>
      </c>
      <c r="B379" s="6" t="s">
        <v>383</v>
      </c>
      <c r="C379" s="4" t="s">
        <v>66</v>
      </c>
      <c r="D379" s="4">
        <v>212314</v>
      </c>
      <c r="E379" s="4">
        <f t="shared" si="30"/>
        <v>4.4000000000000004</v>
      </c>
      <c r="F379" s="4">
        <f t="shared" si="31"/>
        <v>4.25</v>
      </c>
      <c r="G379" s="4">
        <f t="shared" si="32"/>
        <v>2.6</v>
      </c>
      <c r="H379" s="4">
        <v>3.75</v>
      </c>
      <c r="I379" s="4">
        <v>5.5</v>
      </c>
      <c r="J379" s="4">
        <v>7.5</v>
      </c>
      <c r="K379" s="4">
        <v>16.75</v>
      </c>
      <c r="L379" s="5">
        <f t="shared" si="33"/>
        <v>5.58</v>
      </c>
      <c r="M379" s="5">
        <f t="shared" si="34"/>
        <v>4.21</v>
      </c>
      <c r="N379" s="5" t="str">
        <f t="shared" si="35"/>
        <v xml:space="preserve"> Hỏng</v>
      </c>
      <c r="U379" s="1">
        <v>212389</v>
      </c>
      <c r="V379" s="1">
        <v>2.2000000000000002</v>
      </c>
      <c r="X379" s="1">
        <v>212389</v>
      </c>
      <c r="Y379" s="1">
        <v>2.8</v>
      </c>
      <c r="AA379" s="1">
        <v>212319</v>
      </c>
      <c r="AC379" s="1">
        <v>5.25</v>
      </c>
    </row>
    <row r="380" spans="1:29" ht="20.100000000000001" customHeight="1" x14ac:dyDescent="0.25">
      <c r="A380" s="4">
        <v>379</v>
      </c>
      <c r="B380" s="6" t="s">
        <v>161</v>
      </c>
      <c r="C380" s="4" t="s">
        <v>66</v>
      </c>
      <c r="D380" s="4">
        <v>212342</v>
      </c>
      <c r="E380" s="4">
        <f t="shared" si="30"/>
        <v>5.4</v>
      </c>
      <c r="F380" s="4">
        <f t="shared" si="31"/>
        <v>5.5</v>
      </c>
      <c r="G380" s="4">
        <f t="shared" si="32"/>
        <v>4.2</v>
      </c>
      <c r="H380" s="4">
        <v>6</v>
      </c>
      <c r="I380" s="4">
        <v>6</v>
      </c>
      <c r="J380" s="4">
        <v>4.25</v>
      </c>
      <c r="K380" s="4">
        <v>16.25</v>
      </c>
      <c r="L380" s="5">
        <f t="shared" si="33"/>
        <v>5.42</v>
      </c>
      <c r="M380" s="5">
        <f t="shared" si="34"/>
        <v>5.13</v>
      </c>
      <c r="N380" s="5" t="str">
        <f t="shared" si="35"/>
        <v>Đạt</v>
      </c>
      <c r="U380" s="1">
        <v>212390</v>
      </c>
      <c r="V380" s="1">
        <v>6.8</v>
      </c>
      <c r="X380" s="1">
        <v>212390</v>
      </c>
      <c r="Y380" s="1">
        <v>2.4</v>
      </c>
      <c r="AA380" s="1">
        <v>212321</v>
      </c>
      <c r="AC380" s="1">
        <v>6.5</v>
      </c>
    </row>
    <row r="381" spans="1:29" ht="20.100000000000001" customHeight="1" x14ac:dyDescent="0.25">
      <c r="A381" s="4">
        <v>380</v>
      </c>
      <c r="B381" s="6" t="s">
        <v>400</v>
      </c>
      <c r="C381" s="4" t="s">
        <v>66</v>
      </c>
      <c r="D381" s="4">
        <v>212345</v>
      </c>
      <c r="E381" s="4">
        <f t="shared" si="30"/>
        <v>4.5999999999999996</v>
      </c>
      <c r="F381" s="4">
        <f t="shared" si="31"/>
        <v>4.25</v>
      </c>
      <c r="G381" s="4">
        <f t="shared" si="32"/>
        <v>1.4</v>
      </c>
      <c r="H381" s="4">
        <v>3.75</v>
      </c>
      <c r="I381" s="4">
        <v>3.75</v>
      </c>
      <c r="J381" s="4">
        <v>7</v>
      </c>
      <c r="K381" s="4">
        <v>14.5</v>
      </c>
      <c r="L381" s="5">
        <f t="shared" si="33"/>
        <v>4.83</v>
      </c>
      <c r="M381" s="5">
        <f t="shared" si="34"/>
        <v>3.77</v>
      </c>
      <c r="N381" s="5" t="str">
        <f t="shared" si="35"/>
        <v xml:space="preserve"> Hỏng</v>
      </c>
      <c r="U381" s="1">
        <v>212391</v>
      </c>
      <c r="V381" s="1">
        <v>3.2</v>
      </c>
      <c r="X381" s="1">
        <v>212391</v>
      </c>
      <c r="Y381" s="1">
        <v>3.4</v>
      </c>
      <c r="AA381" s="1">
        <v>212323</v>
      </c>
      <c r="AC381" s="1" t="s">
        <v>480</v>
      </c>
    </row>
    <row r="382" spans="1:29" ht="20.100000000000001" customHeight="1" x14ac:dyDescent="0.25">
      <c r="A382" s="4">
        <v>381</v>
      </c>
      <c r="B382" s="6" t="s">
        <v>401</v>
      </c>
      <c r="C382" s="4" t="s">
        <v>66</v>
      </c>
      <c r="D382" s="4">
        <v>212346</v>
      </c>
      <c r="E382" s="4">
        <f t="shared" si="30"/>
        <v>5.8</v>
      </c>
      <c r="F382" s="4">
        <f t="shared" si="31"/>
        <v>5.25</v>
      </c>
      <c r="G382" s="4">
        <f t="shared" si="32"/>
        <v>3.6</v>
      </c>
      <c r="H382" s="4">
        <v>5.75</v>
      </c>
      <c r="I382" s="4">
        <v>8</v>
      </c>
      <c r="J382" s="4">
        <v>8.25</v>
      </c>
      <c r="K382" s="4">
        <v>22</v>
      </c>
      <c r="L382" s="5">
        <f t="shared" si="33"/>
        <v>7.33</v>
      </c>
      <c r="M382" s="5">
        <f t="shared" si="34"/>
        <v>5.5</v>
      </c>
      <c r="N382" s="5" t="str">
        <f t="shared" si="35"/>
        <v>Đạt</v>
      </c>
      <c r="U382" s="1">
        <v>212392</v>
      </c>
      <c r="V382" s="1">
        <v>5.6</v>
      </c>
      <c r="X382" s="1">
        <v>212392</v>
      </c>
      <c r="Y382" s="1">
        <v>2</v>
      </c>
      <c r="AA382" s="1">
        <v>212326</v>
      </c>
      <c r="AC382" s="1">
        <v>4.5</v>
      </c>
    </row>
    <row r="383" spans="1:29" ht="20.100000000000001" customHeight="1" x14ac:dyDescent="0.25">
      <c r="A383" s="4">
        <v>382</v>
      </c>
      <c r="B383" s="6" t="s">
        <v>403</v>
      </c>
      <c r="C383" s="4" t="s">
        <v>66</v>
      </c>
      <c r="D383" s="4">
        <v>212349</v>
      </c>
      <c r="E383" s="4">
        <f t="shared" si="30"/>
        <v>6</v>
      </c>
      <c r="F383" s="4">
        <f t="shared" si="31"/>
        <v>6.5</v>
      </c>
      <c r="G383" s="4">
        <f t="shared" si="32"/>
        <v>5</v>
      </c>
      <c r="H383" s="4">
        <v>5.25</v>
      </c>
      <c r="I383" s="4">
        <v>7.75</v>
      </c>
      <c r="J383" s="4">
        <v>7.5</v>
      </c>
      <c r="K383" s="4">
        <v>20.5</v>
      </c>
      <c r="L383" s="5">
        <f t="shared" si="33"/>
        <v>6.83</v>
      </c>
      <c r="M383" s="5">
        <f t="shared" si="34"/>
        <v>6.08</v>
      </c>
      <c r="N383" s="5" t="str">
        <f t="shared" si="35"/>
        <v>Đạt</v>
      </c>
      <c r="U383" s="1">
        <v>212393</v>
      </c>
      <c r="V383" s="1">
        <v>7.8</v>
      </c>
      <c r="X383" s="1">
        <v>212393</v>
      </c>
      <c r="Y383" s="1">
        <v>4.5999999999999996</v>
      </c>
      <c r="AA383" s="1">
        <v>212329</v>
      </c>
      <c r="AC383" s="1" t="s">
        <v>480</v>
      </c>
    </row>
    <row r="384" spans="1:29" ht="20.100000000000001" customHeight="1" x14ac:dyDescent="0.25">
      <c r="A384" s="4">
        <v>383</v>
      </c>
      <c r="B384" s="6" t="s">
        <v>164</v>
      </c>
      <c r="C384" s="4" t="s">
        <v>66</v>
      </c>
      <c r="D384" s="4">
        <v>212356</v>
      </c>
      <c r="E384" s="4">
        <f t="shared" si="30"/>
        <v>8</v>
      </c>
      <c r="F384" s="4">
        <f t="shared" si="31"/>
        <v>5.75</v>
      </c>
      <c r="G384" s="4">
        <f t="shared" si="32"/>
        <v>4.2</v>
      </c>
      <c r="H384" s="4">
        <v>6.5</v>
      </c>
      <c r="I384" s="4">
        <v>5.25</v>
      </c>
      <c r="J384" s="4">
        <v>5.25</v>
      </c>
      <c r="K384" s="4">
        <v>17</v>
      </c>
      <c r="L384" s="5">
        <f t="shared" si="33"/>
        <v>5.67</v>
      </c>
      <c r="M384" s="5">
        <f t="shared" si="34"/>
        <v>5.91</v>
      </c>
      <c r="N384" s="5" t="str">
        <f t="shared" si="35"/>
        <v>Đạt</v>
      </c>
      <c r="U384" s="1">
        <v>212394</v>
      </c>
      <c r="V384" s="1">
        <v>4.8</v>
      </c>
      <c r="X384" s="1">
        <v>212394</v>
      </c>
      <c r="Y384" s="1">
        <v>1.6</v>
      </c>
      <c r="AA384" s="1">
        <v>212330</v>
      </c>
      <c r="AC384" s="1" t="s">
        <v>482</v>
      </c>
    </row>
    <row r="385" spans="1:29" ht="20.100000000000001" customHeight="1" x14ac:dyDescent="0.25">
      <c r="A385" s="4">
        <v>384</v>
      </c>
      <c r="B385" s="6" t="s">
        <v>412</v>
      </c>
      <c r="C385" s="4" t="s">
        <v>66</v>
      </c>
      <c r="D385" s="4">
        <v>212365</v>
      </c>
      <c r="E385" s="4">
        <f t="shared" si="30"/>
        <v>3</v>
      </c>
      <c r="F385" s="4">
        <f t="shared" si="31"/>
        <v>4.5</v>
      </c>
      <c r="G385" s="4">
        <f t="shared" si="32"/>
        <v>2.2000000000000002</v>
      </c>
      <c r="H385" s="4">
        <v>4.5</v>
      </c>
      <c r="I385" s="4">
        <v>3.75</v>
      </c>
      <c r="J385" s="4">
        <v>7.5</v>
      </c>
      <c r="K385" s="4">
        <v>15.75</v>
      </c>
      <c r="L385" s="5">
        <f t="shared" si="33"/>
        <v>5.25</v>
      </c>
      <c r="M385" s="5">
        <f t="shared" si="34"/>
        <v>3.74</v>
      </c>
      <c r="N385" s="5" t="str">
        <f t="shared" si="35"/>
        <v xml:space="preserve"> Hỏng</v>
      </c>
      <c r="U385" s="1">
        <v>212395</v>
      </c>
      <c r="V385" s="1">
        <v>3.6</v>
      </c>
      <c r="X385" s="1">
        <v>212395</v>
      </c>
      <c r="Y385" s="1">
        <v>2.2000000000000002</v>
      </c>
      <c r="AA385" s="1">
        <v>212331</v>
      </c>
      <c r="AC385" s="1">
        <v>7.25</v>
      </c>
    </row>
    <row r="386" spans="1:29" ht="20.100000000000001" customHeight="1" x14ac:dyDescent="0.25">
      <c r="A386" s="4">
        <v>385</v>
      </c>
      <c r="B386" s="6" t="s">
        <v>414</v>
      </c>
      <c r="C386" s="4" t="s">
        <v>66</v>
      </c>
      <c r="D386" s="4">
        <v>212370</v>
      </c>
      <c r="E386" s="4">
        <f t="shared" ref="E386:E449" si="36">VLOOKUP(D386,$U$2:$V$463,2,0)</f>
        <v>3.8</v>
      </c>
      <c r="F386" s="4">
        <f t="shared" ref="F386:F449" si="37">VALUE(VLOOKUP(D386,$AA$2:$AC$466,3,0))</f>
        <v>4</v>
      </c>
      <c r="G386" s="4">
        <f t="shared" ref="G386:G449" si="38">VLOOKUP(D386,$X$2:$Y$463,2,0)</f>
        <v>3.6</v>
      </c>
      <c r="H386" s="4">
        <v>3.75</v>
      </c>
      <c r="I386" s="4">
        <v>6</v>
      </c>
      <c r="J386" s="4">
        <v>6.75</v>
      </c>
      <c r="K386" s="4">
        <v>16.5</v>
      </c>
      <c r="L386" s="5">
        <f t="shared" ref="L386:L449" si="39">ROUND(K386/3,2)</f>
        <v>5.5</v>
      </c>
      <c r="M386" s="5">
        <f t="shared" ref="M386:M449" si="40">ROUND((E386+F386+G386+L386)/4,2)</f>
        <v>4.2300000000000004</v>
      </c>
      <c r="N386" s="5" t="str">
        <f t="shared" ref="N386:N449" si="41">IF(M386&gt;=5,"Đạt"," Hỏng")</f>
        <v xml:space="preserve"> Hỏng</v>
      </c>
      <c r="U386" s="1">
        <v>212396</v>
      </c>
      <c r="V386" s="1">
        <v>3.2</v>
      </c>
      <c r="X386" s="1">
        <v>212396</v>
      </c>
      <c r="Y386" s="1">
        <v>2.8</v>
      </c>
      <c r="AA386" s="1">
        <v>212332</v>
      </c>
      <c r="AC386" s="1">
        <v>3.25</v>
      </c>
    </row>
    <row r="387" spans="1:29" ht="20.100000000000001" customHeight="1" x14ac:dyDescent="0.25">
      <c r="A387" s="4">
        <v>386</v>
      </c>
      <c r="B387" s="6" t="s">
        <v>425</v>
      </c>
      <c r="C387" s="4" t="s">
        <v>66</v>
      </c>
      <c r="D387" s="4">
        <v>212391</v>
      </c>
      <c r="E387" s="4">
        <f t="shared" si="36"/>
        <v>3.2</v>
      </c>
      <c r="F387" s="4">
        <f t="shared" si="37"/>
        <v>5</v>
      </c>
      <c r="G387" s="4">
        <f t="shared" si="38"/>
        <v>3.4</v>
      </c>
      <c r="H387" s="4">
        <v>3.25</v>
      </c>
      <c r="I387" s="4">
        <v>4.25</v>
      </c>
      <c r="J387" s="4">
        <v>7.25</v>
      </c>
      <c r="K387" s="4">
        <v>14.75</v>
      </c>
      <c r="L387" s="5">
        <f t="shared" si="39"/>
        <v>4.92</v>
      </c>
      <c r="M387" s="5">
        <f t="shared" si="40"/>
        <v>4.13</v>
      </c>
      <c r="N387" s="5" t="str">
        <f t="shared" si="41"/>
        <v xml:space="preserve"> Hỏng</v>
      </c>
      <c r="U387" s="1">
        <v>212397</v>
      </c>
      <c r="V387" s="1">
        <v>3.4</v>
      </c>
      <c r="X387" s="1">
        <v>212397</v>
      </c>
      <c r="Y387" s="1">
        <v>2</v>
      </c>
      <c r="AA387" s="1">
        <v>212333</v>
      </c>
      <c r="AC387" s="1">
        <v>7.25</v>
      </c>
    </row>
    <row r="388" spans="1:29" ht="20.100000000000001" customHeight="1" x14ac:dyDescent="0.25">
      <c r="A388" s="4">
        <v>387</v>
      </c>
      <c r="B388" s="6" t="s">
        <v>436</v>
      </c>
      <c r="C388" s="4" t="s">
        <v>66</v>
      </c>
      <c r="D388" s="4">
        <v>212414</v>
      </c>
      <c r="E388" s="4">
        <f t="shared" si="36"/>
        <v>3.8</v>
      </c>
      <c r="F388" s="4">
        <f t="shared" si="37"/>
        <v>5</v>
      </c>
      <c r="G388" s="4">
        <f t="shared" si="38"/>
        <v>2.2000000000000002</v>
      </c>
      <c r="H388" s="4">
        <v>4.25</v>
      </c>
      <c r="I388" s="4">
        <v>4.5</v>
      </c>
      <c r="J388" s="4">
        <v>6</v>
      </c>
      <c r="K388" s="4">
        <v>14.75</v>
      </c>
      <c r="L388" s="5">
        <f t="shared" si="39"/>
        <v>4.92</v>
      </c>
      <c r="M388" s="5">
        <f t="shared" si="40"/>
        <v>3.98</v>
      </c>
      <c r="N388" s="5" t="str">
        <f t="shared" si="41"/>
        <v xml:space="preserve"> Hỏng</v>
      </c>
      <c r="U388" s="1">
        <v>212398</v>
      </c>
      <c r="V388" s="1">
        <v>2.8</v>
      </c>
      <c r="X388" s="1">
        <v>212398</v>
      </c>
      <c r="Y388" s="1">
        <v>2.2000000000000002</v>
      </c>
      <c r="AA388" s="1">
        <v>212335</v>
      </c>
      <c r="AC388" s="1">
        <v>5.5</v>
      </c>
    </row>
    <row r="389" spans="1:29" ht="20.100000000000001" customHeight="1" x14ac:dyDescent="0.25">
      <c r="A389" s="4">
        <v>388</v>
      </c>
      <c r="B389" s="6" t="s">
        <v>440</v>
      </c>
      <c r="C389" s="4" t="s">
        <v>66</v>
      </c>
      <c r="D389" s="4">
        <v>212423</v>
      </c>
      <c r="E389" s="4">
        <f t="shared" si="36"/>
        <v>2.8</v>
      </c>
      <c r="F389" s="4">
        <f t="shared" si="37"/>
        <v>5</v>
      </c>
      <c r="G389" s="4">
        <f t="shared" si="38"/>
        <v>2.8</v>
      </c>
      <c r="H389" s="4">
        <v>3.25</v>
      </c>
      <c r="I389" s="4">
        <v>4.25</v>
      </c>
      <c r="J389" s="4">
        <v>5.25</v>
      </c>
      <c r="K389" s="4">
        <v>12.75</v>
      </c>
      <c r="L389" s="5">
        <f t="shared" si="39"/>
        <v>4.25</v>
      </c>
      <c r="M389" s="5">
        <f t="shared" si="40"/>
        <v>3.71</v>
      </c>
      <c r="N389" s="5" t="str">
        <f t="shared" si="41"/>
        <v xml:space="preserve"> Hỏng</v>
      </c>
      <c r="U389" s="1">
        <v>212399</v>
      </c>
      <c r="V389" s="1">
        <v>2.8</v>
      </c>
      <c r="X389" s="1">
        <v>212399</v>
      </c>
      <c r="Y389" s="1">
        <v>1.6</v>
      </c>
      <c r="AA389" s="1">
        <v>212336</v>
      </c>
      <c r="AC389" s="1">
        <v>1.75</v>
      </c>
    </row>
    <row r="390" spans="1:29" ht="20.100000000000001" customHeight="1" x14ac:dyDescent="0.25">
      <c r="A390" s="4">
        <v>389</v>
      </c>
      <c r="B390" s="6" t="s">
        <v>448</v>
      </c>
      <c r="C390" s="4" t="s">
        <v>66</v>
      </c>
      <c r="D390" s="4">
        <v>212433</v>
      </c>
      <c r="E390" s="4">
        <f t="shared" si="36"/>
        <v>3.6</v>
      </c>
      <c r="F390" s="4">
        <f t="shared" si="37"/>
        <v>6</v>
      </c>
      <c r="G390" s="4">
        <f t="shared" si="38"/>
        <v>2.8</v>
      </c>
      <c r="H390" s="4">
        <v>4.75</v>
      </c>
      <c r="I390" s="4">
        <v>3</v>
      </c>
      <c r="J390" s="4">
        <v>5.75</v>
      </c>
      <c r="K390" s="4">
        <v>13.5</v>
      </c>
      <c r="L390" s="5">
        <f t="shared" si="39"/>
        <v>4.5</v>
      </c>
      <c r="M390" s="5">
        <f t="shared" si="40"/>
        <v>4.2300000000000004</v>
      </c>
      <c r="N390" s="5" t="str">
        <f t="shared" si="41"/>
        <v xml:space="preserve"> Hỏng</v>
      </c>
      <c r="U390" s="1">
        <v>212400</v>
      </c>
      <c r="V390" s="1">
        <v>5.6</v>
      </c>
      <c r="X390" s="1">
        <v>212400</v>
      </c>
      <c r="Y390" s="1">
        <v>3.6</v>
      </c>
      <c r="AA390" s="1">
        <v>212338</v>
      </c>
      <c r="AC390" s="1">
        <v>3.5</v>
      </c>
    </row>
    <row r="391" spans="1:29" ht="20.100000000000001" customHeight="1" x14ac:dyDescent="0.25">
      <c r="A391" s="4">
        <v>390</v>
      </c>
      <c r="B391" s="6" t="s">
        <v>461</v>
      </c>
      <c r="C391" s="4" t="s">
        <v>66</v>
      </c>
      <c r="D391" s="4">
        <v>212458</v>
      </c>
      <c r="E391" s="4">
        <f t="shared" si="36"/>
        <v>4.2</v>
      </c>
      <c r="F391" s="4">
        <f t="shared" si="37"/>
        <v>6.75</v>
      </c>
      <c r="G391" s="4">
        <f t="shared" si="38"/>
        <v>2.6</v>
      </c>
      <c r="H391" s="4">
        <v>3.5</v>
      </c>
      <c r="I391" s="4">
        <v>5.75</v>
      </c>
      <c r="J391" s="4">
        <v>7.75</v>
      </c>
      <c r="K391" s="4">
        <v>17</v>
      </c>
      <c r="L391" s="5">
        <f t="shared" si="39"/>
        <v>5.67</v>
      </c>
      <c r="M391" s="5">
        <f t="shared" si="40"/>
        <v>4.8099999999999996</v>
      </c>
      <c r="N391" s="5" t="str">
        <f t="shared" si="41"/>
        <v xml:space="preserve"> Hỏng</v>
      </c>
      <c r="U391" s="1">
        <v>212401</v>
      </c>
      <c r="V391" s="1">
        <v>2.8</v>
      </c>
      <c r="X391" s="1">
        <v>212401</v>
      </c>
      <c r="Y391" s="1">
        <v>3.2</v>
      </c>
      <c r="AA391" s="1">
        <v>212341</v>
      </c>
      <c r="AC391" s="1">
        <v>6.5</v>
      </c>
    </row>
    <row r="392" spans="1:29" ht="20.100000000000001" customHeight="1" x14ac:dyDescent="0.25">
      <c r="A392" s="4">
        <v>391</v>
      </c>
      <c r="B392" s="6" t="s">
        <v>471</v>
      </c>
      <c r="C392" s="4" t="s">
        <v>66</v>
      </c>
      <c r="D392" s="4">
        <v>212475</v>
      </c>
      <c r="E392" s="4">
        <f t="shared" si="36"/>
        <v>2.2000000000000002</v>
      </c>
      <c r="F392" s="4">
        <f t="shared" si="37"/>
        <v>3.25</v>
      </c>
      <c r="G392" s="4">
        <f t="shared" si="38"/>
        <v>2.2000000000000002</v>
      </c>
      <c r="H392" s="4">
        <v>3.25</v>
      </c>
      <c r="I392" s="4">
        <v>7</v>
      </c>
      <c r="J392" s="4">
        <v>6.75</v>
      </c>
      <c r="K392" s="4">
        <v>17</v>
      </c>
      <c r="L392" s="5">
        <f t="shared" si="39"/>
        <v>5.67</v>
      </c>
      <c r="M392" s="5">
        <f t="shared" si="40"/>
        <v>3.33</v>
      </c>
      <c r="N392" s="5" t="str">
        <f t="shared" si="41"/>
        <v xml:space="preserve"> Hỏng</v>
      </c>
      <c r="U392" s="1">
        <v>212402</v>
      </c>
      <c r="V392" s="1">
        <v>3.4</v>
      </c>
      <c r="X392" s="1">
        <v>212402</v>
      </c>
      <c r="Y392" s="1">
        <v>3.2</v>
      </c>
      <c r="AA392" s="1">
        <v>212343</v>
      </c>
      <c r="AC392" s="1" t="s">
        <v>481</v>
      </c>
    </row>
    <row r="393" spans="1:29" ht="20.100000000000001" customHeight="1" x14ac:dyDescent="0.25">
      <c r="A393" s="4">
        <v>392</v>
      </c>
      <c r="B393" s="6" t="s">
        <v>231</v>
      </c>
      <c r="C393" s="4" t="s">
        <v>44</v>
      </c>
      <c r="D393" s="4">
        <v>212031</v>
      </c>
      <c r="E393" s="4">
        <f t="shared" si="36"/>
        <v>2.2000000000000002</v>
      </c>
      <c r="F393" s="4">
        <f t="shared" si="37"/>
        <v>3.5</v>
      </c>
      <c r="G393" s="4">
        <f t="shared" si="38"/>
        <v>2.6</v>
      </c>
      <c r="H393" s="4">
        <v>2.75</v>
      </c>
      <c r="I393" s="4">
        <v>5</v>
      </c>
      <c r="J393" s="4">
        <v>6</v>
      </c>
      <c r="K393" s="4">
        <v>13.75</v>
      </c>
      <c r="L393" s="5">
        <f t="shared" si="39"/>
        <v>4.58</v>
      </c>
      <c r="M393" s="5">
        <f t="shared" si="40"/>
        <v>3.22</v>
      </c>
      <c r="N393" s="5" t="str">
        <f t="shared" si="41"/>
        <v xml:space="preserve"> Hỏng</v>
      </c>
      <c r="U393" s="1">
        <v>212403</v>
      </c>
      <c r="V393" s="1">
        <v>6.8</v>
      </c>
      <c r="X393" s="1">
        <v>212403</v>
      </c>
      <c r="Y393" s="1">
        <v>4.2</v>
      </c>
      <c r="AA393" s="1">
        <v>212345</v>
      </c>
      <c r="AC393" s="1">
        <v>4.25</v>
      </c>
    </row>
    <row r="394" spans="1:29" ht="20.100000000000001" customHeight="1" x14ac:dyDescent="0.25">
      <c r="A394" s="4">
        <v>393</v>
      </c>
      <c r="B394" s="6" t="s">
        <v>249</v>
      </c>
      <c r="C394" s="4" t="s">
        <v>44</v>
      </c>
      <c r="D394" s="4">
        <v>212061</v>
      </c>
      <c r="E394" s="4">
        <f t="shared" si="36"/>
        <v>3.8</v>
      </c>
      <c r="F394" s="4">
        <f t="shared" si="37"/>
        <v>2.25</v>
      </c>
      <c r="G394" s="4">
        <f t="shared" si="38"/>
        <v>1.8</v>
      </c>
      <c r="H394" s="4">
        <v>3.5</v>
      </c>
      <c r="I394" s="4">
        <v>4</v>
      </c>
      <c r="J394" s="4">
        <v>5.5</v>
      </c>
      <c r="K394" s="4">
        <v>13</v>
      </c>
      <c r="L394" s="5">
        <f t="shared" si="39"/>
        <v>4.33</v>
      </c>
      <c r="M394" s="5">
        <f t="shared" si="40"/>
        <v>3.05</v>
      </c>
      <c r="N394" s="5" t="str">
        <f t="shared" si="41"/>
        <v xml:space="preserve"> Hỏng</v>
      </c>
      <c r="U394" s="1">
        <v>212404</v>
      </c>
      <c r="V394" s="1">
        <v>4.8</v>
      </c>
      <c r="X394" s="1">
        <v>212404</v>
      </c>
      <c r="Y394" s="1">
        <v>4</v>
      </c>
      <c r="AA394" s="1">
        <v>212346</v>
      </c>
      <c r="AC394" s="1">
        <v>5.25</v>
      </c>
    </row>
    <row r="395" spans="1:29" ht="20.100000000000001" customHeight="1" x14ac:dyDescent="0.25">
      <c r="A395" s="4">
        <v>394</v>
      </c>
      <c r="B395" s="6" t="s">
        <v>43</v>
      </c>
      <c r="C395" s="4" t="s">
        <v>44</v>
      </c>
      <c r="D395" s="4">
        <v>212067</v>
      </c>
      <c r="E395" s="4">
        <f t="shared" si="36"/>
        <v>6</v>
      </c>
      <c r="F395" s="4">
        <f t="shared" si="37"/>
        <v>6.5</v>
      </c>
      <c r="G395" s="4">
        <f t="shared" si="38"/>
        <v>5.8</v>
      </c>
      <c r="H395" s="4">
        <v>4</v>
      </c>
      <c r="I395" s="4">
        <v>6.5</v>
      </c>
      <c r="J395" s="4">
        <v>5.5</v>
      </c>
      <c r="K395" s="4">
        <v>16</v>
      </c>
      <c r="L395" s="5">
        <f t="shared" si="39"/>
        <v>5.33</v>
      </c>
      <c r="M395" s="5">
        <f t="shared" si="40"/>
        <v>5.91</v>
      </c>
      <c r="N395" s="5" t="str">
        <f t="shared" si="41"/>
        <v>Đạt</v>
      </c>
      <c r="U395" s="1">
        <v>212405</v>
      </c>
      <c r="V395" s="1">
        <v>3.6</v>
      </c>
      <c r="X395" s="1">
        <v>212405</v>
      </c>
      <c r="Y395" s="1">
        <v>3</v>
      </c>
      <c r="AA395" s="1">
        <v>212347</v>
      </c>
      <c r="AC395" s="1">
        <v>6.75</v>
      </c>
    </row>
    <row r="396" spans="1:29" ht="20.100000000000001" customHeight="1" x14ac:dyDescent="0.25">
      <c r="A396" s="4">
        <v>395</v>
      </c>
      <c r="B396" s="6" t="s">
        <v>52</v>
      </c>
      <c r="C396" s="4" t="s">
        <v>44</v>
      </c>
      <c r="D396" s="4">
        <v>212080</v>
      </c>
      <c r="E396" s="4">
        <f t="shared" si="36"/>
        <v>3.4</v>
      </c>
      <c r="F396" s="4">
        <f t="shared" si="37"/>
        <v>5.5</v>
      </c>
      <c r="G396" s="4">
        <f t="shared" si="38"/>
        <v>2.8</v>
      </c>
      <c r="H396" s="4">
        <v>5.5</v>
      </c>
      <c r="I396" s="4">
        <v>5.5</v>
      </c>
      <c r="J396" s="4">
        <v>4.25</v>
      </c>
      <c r="K396" s="4">
        <v>15.25</v>
      </c>
      <c r="L396" s="5">
        <f t="shared" si="39"/>
        <v>5.08</v>
      </c>
      <c r="M396" s="5">
        <f t="shared" si="40"/>
        <v>4.2</v>
      </c>
      <c r="N396" s="5" t="str">
        <f t="shared" si="41"/>
        <v xml:space="preserve"> Hỏng</v>
      </c>
      <c r="U396" s="1">
        <v>212406</v>
      </c>
      <c r="V396" s="1">
        <v>6</v>
      </c>
      <c r="X396" s="1">
        <v>212406</v>
      </c>
      <c r="Y396" s="1">
        <v>5</v>
      </c>
      <c r="AA396" s="1">
        <v>212349</v>
      </c>
      <c r="AC396" s="1">
        <v>6.5</v>
      </c>
    </row>
    <row r="397" spans="1:29" ht="20.100000000000001" customHeight="1" x14ac:dyDescent="0.25">
      <c r="A397" s="4">
        <v>396</v>
      </c>
      <c r="B397" s="6" t="s">
        <v>260</v>
      </c>
      <c r="C397" s="4" t="s">
        <v>44</v>
      </c>
      <c r="D397" s="4">
        <v>212081</v>
      </c>
      <c r="E397" s="4">
        <f t="shared" si="36"/>
        <v>3.4</v>
      </c>
      <c r="F397" s="4">
        <f t="shared" si="37"/>
        <v>6</v>
      </c>
      <c r="G397" s="4">
        <f t="shared" si="38"/>
        <v>3.8</v>
      </c>
      <c r="H397" s="4">
        <v>4.5</v>
      </c>
      <c r="I397" s="4">
        <v>6.5</v>
      </c>
      <c r="J397" s="4">
        <v>6.75</v>
      </c>
      <c r="K397" s="4">
        <v>17.75</v>
      </c>
      <c r="L397" s="5">
        <f t="shared" si="39"/>
        <v>5.92</v>
      </c>
      <c r="M397" s="5">
        <f t="shared" si="40"/>
        <v>4.78</v>
      </c>
      <c r="N397" s="5" t="str">
        <f t="shared" si="41"/>
        <v xml:space="preserve"> Hỏng</v>
      </c>
      <c r="U397" s="1">
        <v>212407</v>
      </c>
      <c r="V397" s="1">
        <v>4.2</v>
      </c>
      <c r="X397" s="1">
        <v>212407</v>
      </c>
      <c r="Y397" s="1">
        <v>3.8</v>
      </c>
      <c r="AA397" s="1">
        <v>212350</v>
      </c>
      <c r="AC397" s="1" t="s">
        <v>481</v>
      </c>
    </row>
    <row r="398" spans="1:29" ht="20.100000000000001" customHeight="1" x14ac:dyDescent="0.25">
      <c r="A398" s="4">
        <v>397</v>
      </c>
      <c r="B398" s="6" t="s">
        <v>55</v>
      </c>
      <c r="C398" s="4" t="s">
        <v>44</v>
      </c>
      <c r="D398" s="4">
        <v>212091</v>
      </c>
      <c r="E398" s="4">
        <f t="shared" si="36"/>
        <v>7.8</v>
      </c>
      <c r="F398" s="4">
        <f t="shared" si="37"/>
        <v>6.25</v>
      </c>
      <c r="G398" s="4">
        <f t="shared" si="38"/>
        <v>6</v>
      </c>
      <c r="H398" s="4">
        <v>7</v>
      </c>
      <c r="I398" s="4">
        <v>7.75</v>
      </c>
      <c r="J398" s="4">
        <v>4</v>
      </c>
      <c r="K398" s="4">
        <v>18.75</v>
      </c>
      <c r="L398" s="5">
        <f t="shared" si="39"/>
        <v>6.25</v>
      </c>
      <c r="M398" s="5">
        <f t="shared" si="40"/>
        <v>6.58</v>
      </c>
      <c r="N398" s="5" t="str">
        <f t="shared" si="41"/>
        <v>Đạt</v>
      </c>
      <c r="U398" s="1">
        <v>212408</v>
      </c>
      <c r="V398" s="1">
        <v>7.8</v>
      </c>
      <c r="X398" s="1">
        <v>212408</v>
      </c>
      <c r="Y398" s="1">
        <v>6.2</v>
      </c>
      <c r="AA398" s="1">
        <v>212351</v>
      </c>
      <c r="AC398" s="1" t="s">
        <v>480</v>
      </c>
    </row>
    <row r="399" spans="1:29" ht="20.100000000000001" customHeight="1" x14ac:dyDescent="0.25">
      <c r="A399" s="4">
        <v>398</v>
      </c>
      <c r="B399" s="6" t="s">
        <v>268</v>
      </c>
      <c r="C399" s="4" t="s">
        <v>44</v>
      </c>
      <c r="D399" s="4">
        <v>212095</v>
      </c>
      <c r="E399" s="4">
        <f t="shared" si="36"/>
        <v>3.8</v>
      </c>
      <c r="F399" s="4">
        <f t="shared" si="37"/>
        <v>3</v>
      </c>
      <c r="G399" s="4">
        <f t="shared" si="38"/>
        <v>2.8</v>
      </c>
      <c r="H399" s="4">
        <v>3.75</v>
      </c>
      <c r="I399" s="4">
        <v>5.75</v>
      </c>
      <c r="J399" s="4">
        <v>7.75</v>
      </c>
      <c r="K399" s="4">
        <v>17.25</v>
      </c>
      <c r="L399" s="5">
        <f t="shared" si="39"/>
        <v>5.75</v>
      </c>
      <c r="M399" s="5">
        <f t="shared" si="40"/>
        <v>3.84</v>
      </c>
      <c r="N399" s="5" t="str">
        <f t="shared" si="41"/>
        <v xml:space="preserve"> Hỏng</v>
      </c>
      <c r="U399" s="1">
        <v>212409</v>
      </c>
      <c r="V399" s="1">
        <v>6</v>
      </c>
      <c r="X399" s="1">
        <v>212409</v>
      </c>
      <c r="Y399" s="1">
        <v>4.8</v>
      </c>
      <c r="AA399" s="1">
        <v>212352</v>
      </c>
      <c r="AC399" s="1" t="s">
        <v>483</v>
      </c>
    </row>
    <row r="400" spans="1:29" ht="20.100000000000001" customHeight="1" x14ac:dyDescent="0.25">
      <c r="A400" s="4">
        <v>399</v>
      </c>
      <c r="B400" s="6" t="s">
        <v>58</v>
      </c>
      <c r="C400" s="4" t="s">
        <v>44</v>
      </c>
      <c r="D400" s="4">
        <v>212096</v>
      </c>
      <c r="E400" s="4">
        <f t="shared" si="36"/>
        <v>6.2</v>
      </c>
      <c r="F400" s="4">
        <f t="shared" si="37"/>
        <v>5.75</v>
      </c>
      <c r="G400" s="4">
        <f t="shared" si="38"/>
        <v>8.1999999999999993</v>
      </c>
      <c r="H400" s="4">
        <v>4.75</v>
      </c>
      <c r="I400" s="4">
        <v>6</v>
      </c>
      <c r="J400" s="4">
        <v>5.5</v>
      </c>
      <c r="K400" s="4">
        <v>16.25</v>
      </c>
      <c r="L400" s="5">
        <f t="shared" si="39"/>
        <v>5.42</v>
      </c>
      <c r="M400" s="5">
        <f t="shared" si="40"/>
        <v>6.39</v>
      </c>
      <c r="N400" s="5" t="str">
        <f t="shared" si="41"/>
        <v>Đạt</v>
      </c>
      <c r="U400" s="1">
        <v>212410</v>
      </c>
      <c r="V400" s="1">
        <v>2.8</v>
      </c>
      <c r="X400" s="1">
        <v>212410</v>
      </c>
      <c r="Y400" s="1">
        <v>2.6</v>
      </c>
      <c r="AA400" s="1">
        <v>212353</v>
      </c>
      <c r="AC400" s="1">
        <v>4.5</v>
      </c>
    </row>
    <row r="401" spans="1:29" ht="20.100000000000001" customHeight="1" x14ac:dyDescent="0.25">
      <c r="A401" s="4">
        <v>400</v>
      </c>
      <c r="B401" s="6" t="s">
        <v>59</v>
      </c>
      <c r="C401" s="4" t="s">
        <v>44</v>
      </c>
      <c r="D401" s="4">
        <v>212100</v>
      </c>
      <c r="E401" s="4">
        <f t="shared" si="36"/>
        <v>1.6</v>
      </c>
      <c r="F401" s="4">
        <f t="shared" si="37"/>
        <v>4.75</v>
      </c>
      <c r="G401" s="4">
        <f t="shared" si="38"/>
        <v>4.2</v>
      </c>
      <c r="H401" s="4">
        <v>3</v>
      </c>
      <c r="I401" s="4">
        <v>3.5</v>
      </c>
      <c r="J401" s="4">
        <v>4.25</v>
      </c>
      <c r="K401" s="4">
        <v>10.75</v>
      </c>
      <c r="L401" s="5">
        <f t="shared" si="39"/>
        <v>3.58</v>
      </c>
      <c r="M401" s="5">
        <f t="shared" si="40"/>
        <v>3.53</v>
      </c>
      <c r="N401" s="5" t="str">
        <f t="shared" si="41"/>
        <v xml:space="preserve"> Hỏng</v>
      </c>
      <c r="U401" s="1">
        <v>212411</v>
      </c>
      <c r="V401" s="1">
        <v>5.6</v>
      </c>
      <c r="X401" s="1">
        <v>212411</v>
      </c>
      <c r="Y401" s="1">
        <v>3.6</v>
      </c>
      <c r="AA401" s="1">
        <v>212354</v>
      </c>
      <c r="AC401" s="1">
        <v>3.5</v>
      </c>
    </row>
    <row r="402" spans="1:29" ht="20.100000000000001" customHeight="1" x14ac:dyDescent="0.25">
      <c r="A402" s="4">
        <v>401</v>
      </c>
      <c r="B402" s="6" t="s">
        <v>67</v>
      </c>
      <c r="C402" s="4" t="s">
        <v>44</v>
      </c>
      <c r="D402" s="4">
        <v>212117</v>
      </c>
      <c r="E402" s="4">
        <f t="shared" si="36"/>
        <v>6.4</v>
      </c>
      <c r="F402" s="4">
        <f t="shared" si="37"/>
        <v>1.75</v>
      </c>
      <c r="G402" s="4">
        <f t="shared" si="38"/>
        <v>1.8</v>
      </c>
      <c r="H402" s="4">
        <v>3.75</v>
      </c>
      <c r="I402" s="4">
        <v>6.75</v>
      </c>
      <c r="J402" s="4">
        <v>3.5</v>
      </c>
      <c r="K402" s="4">
        <v>14</v>
      </c>
      <c r="L402" s="5">
        <f t="shared" si="39"/>
        <v>4.67</v>
      </c>
      <c r="M402" s="5">
        <f t="shared" si="40"/>
        <v>3.66</v>
      </c>
      <c r="N402" s="5" t="str">
        <f t="shared" si="41"/>
        <v xml:space="preserve"> Hỏng</v>
      </c>
      <c r="U402" s="1">
        <v>212412</v>
      </c>
      <c r="V402" s="1">
        <v>3.2</v>
      </c>
      <c r="X402" s="1">
        <v>212412</v>
      </c>
      <c r="Y402" s="1">
        <v>2.4</v>
      </c>
      <c r="AA402" s="1">
        <v>212357</v>
      </c>
      <c r="AC402" s="1" t="s">
        <v>481</v>
      </c>
    </row>
    <row r="403" spans="1:29" ht="20.100000000000001" customHeight="1" x14ac:dyDescent="0.25">
      <c r="A403" s="4">
        <v>402</v>
      </c>
      <c r="B403" s="6" t="s">
        <v>73</v>
      </c>
      <c r="C403" s="4" t="s">
        <v>44</v>
      </c>
      <c r="D403" s="4">
        <v>212132</v>
      </c>
      <c r="E403" s="4">
        <f t="shared" si="36"/>
        <v>7.2</v>
      </c>
      <c r="F403" s="4">
        <f t="shared" si="37"/>
        <v>4.5</v>
      </c>
      <c r="G403" s="4">
        <f t="shared" si="38"/>
        <v>4.5999999999999996</v>
      </c>
      <c r="H403" s="4">
        <v>6.5</v>
      </c>
      <c r="I403" s="4">
        <v>6.75</v>
      </c>
      <c r="J403" s="4">
        <v>2.25</v>
      </c>
      <c r="K403" s="4">
        <v>15.5</v>
      </c>
      <c r="L403" s="5">
        <f t="shared" si="39"/>
        <v>5.17</v>
      </c>
      <c r="M403" s="5">
        <f t="shared" si="40"/>
        <v>5.37</v>
      </c>
      <c r="N403" s="5" t="str">
        <f t="shared" si="41"/>
        <v>Đạt</v>
      </c>
      <c r="U403" s="1">
        <v>212413</v>
      </c>
      <c r="V403" s="1">
        <v>6</v>
      </c>
      <c r="X403" s="1">
        <v>212413</v>
      </c>
      <c r="Y403" s="1">
        <v>3.2</v>
      </c>
      <c r="AA403" s="1">
        <v>212358</v>
      </c>
      <c r="AC403" s="1" t="s">
        <v>483</v>
      </c>
    </row>
    <row r="404" spans="1:29" ht="20.100000000000001" customHeight="1" x14ac:dyDescent="0.25">
      <c r="A404" s="4">
        <v>403</v>
      </c>
      <c r="B404" s="6" t="s">
        <v>74</v>
      </c>
      <c r="C404" s="4" t="s">
        <v>44</v>
      </c>
      <c r="D404" s="4">
        <v>212133</v>
      </c>
      <c r="E404" s="4">
        <f t="shared" si="36"/>
        <v>7</v>
      </c>
      <c r="F404" s="4">
        <f t="shared" si="37"/>
        <v>4</v>
      </c>
      <c r="G404" s="4">
        <f t="shared" si="38"/>
        <v>7.8</v>
      </c>
      <c r="H404" s="4">
        <v>5</v>
      </c>
      <c r="I404" s="4">
        <v>6</v>
      </c>
      <c r="J404" s="4">
        <v>3.25</v>
      </c>
      <c r="K404" s="4">
        <v>14.25</v>
      </c>
      <c r="L404" s="5">
        <f t="shared" si="39"/>
        <v>4.75</v>
      </c>
      <c r="M404" s="5">
        <f t="shared" si="40"/>
        <v>5.89</v>
      </c>
      <c r="N404" s="5" t="str">
        <f t="shared" si="41"/>
        <v>Đạt</v>
      </c>
      <c r="U404" s="1">
        <v>212414</v>
      </c>
      <c r="V404" s="1">
        <v>3.8</v>
      </c>
      <c r="X404" s="1">
        <v>212414</v>
      </c>
      <c r="Y404" s="1">
        <v>2.2000000000000002</v>
      </c>
      <c r="AA404" s="1">
        <v>212360</v>
      </c>
      <c r="AC404" s="1">
        <v>2.75</v>
      </c>
    </row>
    <row r="405" spans="1:29" ht="20.100000000000001" customHeight="1" x14ac:dyDescent="0.25">
      <c r="A405" s="4">
        <v>404</v>
      </c>
      <c r="B405" s="6" t="s">
        <v>75</v>
      </c>
      <c r="C405" s="4" t="s">
        <v>44</v>
      </c>
      <c r="D405" s="4">
        <v>212134</v>
      </c>
      <c r="E405" s="4">
        <f t="shared" si="36"/>
        <v>6.2</v>
      </c>
      <c r="F405" s="4">
        <f t="shared" si="37"/>
        <v>3.5</v>
      </c>
      <c r="G405" s="4">
        <f t="shared" si="38"/>
        <v>4.8</v>
      </c>
      <c r="H405" s="4">
        <v>6.25</v>
      </c>
      <c r="I405" s="4">
        <v>6.25</v>
      </c>
      <c r="J405" s="4">
        <v>3.25</v>
      </c>
      <c r="K405" s="4">
        <v>15.75</v>
      </c>
      <c r="L405" s="5">
        <f t="shared" si="39"/>
        <v>5.25</v>
      </c>
      <c r="M405" s="5">
        <f t="shared" si="40"/>
        <v>4.9400000000000004</v>
      </c>
      <c r="N405" s="5" t="str">
        <f t="shared" si="41"/>
        <v xml:space="preserve"> Hỏng</v>
      </c>
      <c r="U405" s="1">
        <v>212415</v>
      </c>
      <c r="V405" s="1">
        <v>7.4</v>
      </c>
      <c r="X405" s="1">
        <v>212415</v>
      </c>
      <c r="Y405" s="1">
        <v>3</v>
      </c>
      <c r="AA405" s="1">
        <v>212365</v>
      </c>
      <c r="AC405" s="1">
        <v>4.5</v>
      </c>
    </row>
    <row r="406" spans="1:29" ht="20.100000000000001" customHeight="1" x14ac:dyDescent="0.25">
      <c r="A406" s="4">
        <v>405</v>
      </c>
      <c r="B406" s="6" t="s">
        <v>330</v>
      </c>
      <c r="C406" s="4" t="s">
        <v>44</v>
      </c>
      <c r="D406" s="4">
        <v>212202</v>
      </c>
      <c r="E406" s="4">
        <f t="shared" si="36"/>
        <v>2.6</v>
      </c>
      <c r="F406" s="4">
        <f t="shared" si="37"/>
        <v>3.75</v>
      </c>
      <c r="G406" s="4">
        <f t="shared" si="38"/>
        <v>3.2</v>
      </c>
      <c r="H406" s="4">
        <v>4.75</v>
      </c>
      <c r="I406" s="4">
        <v>5</v>
      </c>
      <c r="J406" s="4">
        <v>4.75</v>
      </c>
      <c r="K406" s="4">
        <v>14.5</v>
      </c>
      <c r="L406" s="5">
        <f t="shared" si="39"/>
        <v>4.83</v>
      </c>
      <c r="M406" s="5">
        <f t="shared" si="40"/>
        <v>3.6</v>
      </c>
      <c r="N406" s="5" t="str">
        <f t="shared" si="41"/>
        <v xml:space="preserve"> Hỏng</v>
      </c>
      <c r="U406" s="1">
        <v>212416</v>
      </c>
      <c r="V406" s="1">
        <v>3.4</v>
      </c>
      <c r="X406" s="1">
        <v>212416</v>
      </c>
      <c r="Y406" s="1">
        <v>3</v>
      </c>
      <c r="AA406" s="1">
        <v>212369</v>
      </c>
      <c r="AC406" s="1" t="s">
        <v>480</v>
      </c>
    </row>
    <row r="407" spans="1:29" ht="20.100000000000001" customHeight="1" x14ac:dyDescent="0.25">
      <c r="A407" s="4">
        <v>406</v>
      </c>
      <c r="B407" s="6" t="s">
        <v>345</v>
      </c>
      <c r="C407" s="4" t="s">
        <v>44</v>
      </c>
      <c r="D407" s="4">
        <v>212227</v>
      </c>
      <c r="E407" s="4">
        <f t="shared" si="36"/>
        <v>2.6</v>
      </c>
      <c r="F407" s="4">
        <f t="shared" si="37"/>
        <v>5</v>
      </c>
      <c r="G407" s="4">
        <f t="shared" si="38"/>
        <v>2.8</v>
      </c>
      <c r="H407" s="4">
        <v>3.75</v>
      </c>
      <c r="I407" s="4">
        <v>6.5</v>
      </c>
      <c r="J407" s="4">
        <v>7.5</v>
      </c>
      <c r="K407" s="4">
        <v>17.75</v>
      </c>
      <c r="L407" s="5">
        <f t="shared" si="39"/>
        <v>5.92</v>
      </c>
      <c r="M407" s="5">
        <f t="shared" si="40"/>
        <v>4.08</v>
      </c>
      <c r="N407" s="5" t="str">
        <f t="shared" si="41"/>
        <v xml:space="preserve"> Hỏng</v>
      </c>
      <c r="U407" s="1">
        <v>212417</v>
      </c>
      <c r="V407" s="1">
        <v>6.8</v>
      </c>
      <c r="X407" s="1">
        <v>212417</v>
      </c>
      <c r="Y407" s="1">
        <v>3.2</v>
      </c>
      <c r="AA407" s="1">
        <v>212370</v>
      </c>
      <c r="AC407" s="1" t="s">
        <v>480</v>
      </c>
    </row>
    <row r="408" spans="1:29" ht="20.100000000000001" customHeight="1" x14ac:dyDescent="0.25">
      <c r="A408" s="4">
        <v>407</v>
      </c>
      <c r="B408" s="6" t="s">
        <v>351</v>
      </c>
      <c r="C408" s="4" t="s">
        <v>44</v>
      </c>
      <c r="D408" s="4">
        <v>212239</v>
      </c>
      <c r="E408" s="4">
        <f t="shared" si="36"/>
        <v>3.2</v>
      </c>
      <c r="F408" s="4">
        <f t="shared" si="37"/>
        <v>2.75</v>
      </c>
      <c r="G408" s="4">
        <f t="shared" si="38"/>
        <v>2.2000000000000002</v>
      </c>
      <c r="H408" s="4">
        <v>4</v>
      </c>
      <c r="I408" s="4">
        <v>6.25</v>
      </c>
      <c r="J408" s="4">
        <v>7.5</v>
      </c>
      <c r="K408" s="4">
        <v>17.75</v>
      </c>
      <c r="L408" s="5">
        <f t="shared" si="39"/>
        <v>5.92</v>
      </c>
      <c r="M408" s="5">
        <f t="shared" si="40"/>
        <v>3.52</v>
      </c>
      <c r="N408" s="5" t="str">
        <f t="shared" si="41"/>
        <v xml:space="preserve"> Hỏng</v>
      </c>
      <c r="U408" s="1">
        <v>212418</v>
      </c>
      <c r="V408" s="1">
        <v>3.2</v>
      </c>
      <c r="X408" s="1">
        <v>212418</v>
      </c>
      <c r="Y408" s="1">
        <v>3</v>
      </c>
      <c r="AA408" s="1">
        <v>212371</v>
      </c>
      <c r="AC408" s="1" t="s">
        <v>486</v>
      </c>
    </row>
    <row r="409" spans="1:29" ht="20.100000000000001" customHeight="1" x14ac:dyDescent="0.25">
      <c r="A409" s="4">
        <v>408</v>
      </c>
      <c r="B409" s="6" t="s">
        <v>114</v>
      </c>
      <c r="C409" s="4" t="s">
        <v>44</v>
      </c>
      <c r="D409" s="4">
        <v>212245</v>
      </c>
      <c r="E409" s="4">
        <f t="shared" si="36"/>
        <v>5.6</v>
      </c>
      <c r="F409" s="4">
        <f t="shared" si="37"/>
        <v>8.25</v>
      </c>
      <c r="G409" s="4">
        <f t="shared" si="38"/>
        <v>5.2</v>
      </c>
      <c r="H409" s="4">
        <v>7</v>
      </c>
      <c r="I409" s="4">
        <v>2.75</v>
      </c>
      <c r="J409" s="4">
        <v>3.75</v>
      </c>
      <c r="K409" s="4">
        <v>13.5</v>
      </c>
      <c r="L409" s="5">
        <f t="shared" si="39"/>
        <v>4.5</v>
      </c>
      <c r="M409" s="5">
        <f t="shared" si="40"/>
        <v>5.89</v>
      </c>
      <c r="N409" s="5" t="str">
        <f t="shared" si="41"/>
        <v>Đạt</v>
      </c>
      <c r="U409" s="1">
        <v>212419</v>
      </c>
      <c r="V409" s="1">
        <v>6</v>
      </c>
      <c r="X409" s="1">
        <v>212419</v>
      </c>
      <c r="Y409" s="1">
        <v>3.2</v>
      </c>
      <c r="AA409" s="1">
        <v>212372</v>
      </c>
      <c r="AC409" s="1" t="s">
        <v>480</v>
      </c>
    </row>
    <row r="410" spans="1:29" ht="20.100000000000001" customHeight="1" x14ac:dyDescent="0.25">
      <c r="A410" s="4">
        <v>409</v>
      </c>
      <c r="B410" s="6" t="s">
        <v>121</v>
      </c>
      <c r="C410" s="4" t="s">
        <v>44</v>
      </c>
      <c r="D410" s="4">
        <v>212254</v>
      </c>
      <c r="E410" s="4">
        <f t="shared" si="36"/>
        <v>8.8000000000000007</v>
      </c>
      <c r="F410" s="4">
        <f t="shared" si="37"/>
        <v>9</v>
      </c>
      <c r="G410" s="4">
        <f t="shared" si="38"/>
        <v>8.4</v>
      </c>
      <c r="H410" s="4">
        <v>8.25</v>
      </c>
      <c r="I410" s="4">
        <v>7.25</v>
      </c>
      <c r="J410" s="4">
        <v>4.5</v>
      </c>
      <c r="K410" s="4">
        <v>20</v>
      </c>
      <c r="L410" s="5">
        <f t="shared" si="39"/>
        <v>6.67</v>
      </c>
      <c r="M410" s="5">
        <f t="shared" si="40"/>
        <v>8.2200000000000006</v>
      </c>
      <c r="N410" s="5" t="str">
        <f t="shared" si="41"/>
        <v>Đạt</v>
      </c>
      <c r="U410" s="1">
        <v>212420</v>
      </c>
      <c r="V410" s="1">
        <v>5.8</v>
      </c>
      <c r="X410" s="1">
        <v>212420</v>
      </c>
      <c r="Y410" s="1">
        <v>1.8</v>
      </c>
      <c r="AA410" s="1">
        <v>212375</v>
      </c>
      <c r="AC410" s="1" t="s">
        <v>484</v>
      </c>
    </row>
    <row r="411" spans="1:29" ht="20.100000000000001" customHeight="1" x14ac:dyDescent="0.25">
      <c r="A411" s="4">
        <v>410</v>
      </c>
      <c r="B411" s="6" t="s">
        <v>127</v>
      </c>
      <c r="C411" s="4" t="s">
        <v>44</v>
      </c>
      <c r="D411" s="4">
        <v>212265</v>
      </c>
      <c r="E411" s="4">
        <f t="shared" si="36"/>
        <v>6.4</v>
      </c>
      <c r="F411" s="4">
        <f t="shared" si="37"/>
        <v>8.25</v>
      </c>
      <c r="G411" s="4">
        <f t="shared" si="38"/>
        <v>4.8</v>
      </c>
      <c r="H411" s="4">
        <v>7</v>
      </c>
      <c r="I411" s="4">
        <v>7.75</v>
      </c>
      <c r="J411" s="4">
        <v>4.25</v>
      </c>
      <c r="K411" s="4">
        <v>19</v>
      </c>
      <c r="L411" s="5">
        <f t="shared" si="39"/>
        <v>6.33</v>
      </c>
      <c r="M411" s="5">
        <f t="shared" si="40"/>
        <v>6.45</v>
      </c>
      <c r="N411" s="5" t="str">
        <f t="shared" si="41"/>
        <v>Đạt</v>
      </c>
      <c r="U411" s="1">
        <v>212421</v>
      </c>
      <c r="V411" s="1">
        <v>3.8</v>
      </c>
      <c r="X411" s="1">
        <v>212421</v>
      </c>
      <c r="Y411" s="1">
        <v>2</v>
      </c>
      <c r="AA411" s="1">
        <v>212376</v>
      </c>
      <c r="AC411" s="1">
        <v>5.25</v>
      </c>
    </row>
    <row r="412" spans="1:29" ht="20.100000000000001" customHeight="1" x14ac:dyDescent="0.25">
      <c r="A412" s="4">
        <v>411</v>
      </c>
      <c r="B412" s="6" t="s">
        <v>128</v>
      </c>
      <c r="C412" s="4" t="s">
        <v>44</v>
      </c>
      <c r="D412" s="4">
        <v>212266</v>
      </c>
      <c r="E412" s="4">
        <f t="shared" si="36"/>
        <v>5.4</v>
      </c>
      <c r="F412" s="4">
        <f t="shared" si="37"/>
        <v>7.25</v>
      </c>
      <c r="G412" s="4">
        <f t="shared" si="38"/>
        <v>9.1999999999999993</v>
      </c>
      <c r="H412" s="4">
        <v>5.25</v>
      </c>
      <c r="I412" s="4">
        <v>4.25</v>
      </c>
      <c r="J412" s="4">
        <v>3.75</v>
      </c>
      <c r="K412" s="4">
        <v>13.25</v>
      </c>
      <c r="L412" s="5">
        <f t="shared" si="39"/>
        <v>4.42</v>
      </c>
      <c r="M412" s="5">
        <f t="shared" si="40"/>
        <v>6.57</v>
      </c>
      <c r="N412" s="5" t="str">
        <f t="shared" si="41"/>
        <v>Đạt</v>
      </c>
      <c r="U412" s="1">
        <v>212422</v>
      </c>
      <c r="V412" s="1">
        <v>2.8</v>
      </c>
      <c r="X412" s="1">
        <v>212422</v>
      </c>
      <c r="Y412" s="1">
        <v>2.4</v>
      </c>
      <c r="AA412" s="1">
        <v>212378</v>
      </c>
      <c r="AC412" s="1">
        <v>3.5</v>
      </c>
    </row>
    <row r="413" spans="1:29" ht="20.100000000000001" customHeight="1" x14ac:dyDescent="0.25">
      <c r="A413" s="4">
        <v>412</v>
      </c>
      <c r="B413" s="6" t="s">
        <v>153</v>
      </c>
      <c r="C413" s="4" t="s">
        <v>44</v>
      </c>
      <c r="D413" s="4">
        <v>212324</v>
      </c>
      <c r="E413" s="4">
        <f t="shared" si="36"/>
        <v>6.2</v>
      </c>
      <c r="F413" s="4">
        <f t="shared" si="37"/>
        <v>7</v>
      </c>
      <c r="G413" s="4">
        <f t="shared" si="38"/>
        <v>6.6</v>
      </c>
      <c r="H413" s="4">
        <v>6.75</v>
      </c>
      <c r="I413" s="4">
        <v>7</v>
      </c>
      <c r="J413" s="4">
        <v>4.25</v>
      </c>
      <c r="K413" s="4">
        <v>18</v>
      </c>
      <c r="L413" s="5">
        <f t="shared" si="39"/>
        <v>6</v>
      </c>
      <c r="M413" s="5">
        <f t="shared" si="40"/>
        <v>6.45</v>
      </c>
      <c r="N413" s="5" t="str">
        <f t="shared" si="41"/>
        <v>Đạt</v>
      </c>
      <c r="U413" s="1">
        <v>212423</v>
      </c>
      <c r="V413" s="1">
        <v>2.8</v>
      </c>
      <c r="X413" s="1">
        <v>212423</v>
      </c>
      <c r="Y413" s="1">
        <v>2.8</v>
      </c>
      <c r="AA413" s="1">
        <v>212379</v>
      </c>
      <c r="AC413" s="1">
        <v>1.25</v>
      </c>
    </row>
    <row r="414" spans="1:29" ht="20.100000000000001" customHeight="1" x14ac:dyDescent="0.25">
      <c r="A414" s="4">
        <v>413</v>
      </c>
      <c r="B414" s="6" t="s">
        <v>391</v>
      </c>
      <c r="C414" s="4" t="s">
        <v>44</v>
      </c>
      <c r="D414" s="4">
        <v>212330</v>
      </c>
      <c r="E414" s="4">
        <f t="shared" si="36"/>
        <v>2.4</v>
      </c>
      <c r="F414" s="4">
        <f t="shared" si="37"/>
        <v>8</v>
      </c>
      <c r="G414" s="4">
        <f t="shared" si="38"/>
        <v>3</v>
      </c>
      <c r="H414" s="4">
        <v>2.25</v>
      </c>
      <c r="I414" s="4">
        <v>7.25</v>
      </c>
      <c r="J414" s="4">
        <v>5.75</v>
      </c>
      <c r="K414" s="4">
        <v>15.25</v>
      </c>
      <c r="L414" s="5">
        <f t="shared" si="39"/>
        <v>5.08</v>
      </c>
      <c r="M414" s="5">
        <f t="shared" si="40"/>
        <v>4.62</v>
      </c>
      <c r="N414" s="5" t="str">
        <f t="shared" si="41"/>
        <v xml:space="preserve"> Hỏng</v>
      </c>
      <c r="U414" s="1">
        <v>212424</v>
      </c>
      <c r="V414" s="1">
        <v>2.4</v>
      </c>
      <c r="X414" s="1">
        <v>212424</v>
      </c>
      <c r="Y414" s="1">
        <v>2.6</v>
      </c>
      <c r="AA414" s="1">
        <v>212383</v>
      </c>
      <c r="AC414" s="1" t="s">
        <v>484</v>
      </c>
    </row>
    <row r="415" spans="1:29" ht="20.100000000000001" customHeight="1" x14ac:dyDescent="0.25">
      <c r="A415" s="4">
        <v>414</v>
      </c>
      <c r="B415" s="6" t="s">
        <v>157</v>
      </c>
      <c r="C415" s="4" t="s">
        <v>44</v>
      </c>
      <c r="D415" s="4">
        <v>212334</v>
      </c>
      <c r="E415" s="4">
        <f t="shared" si="36"/>
        <v>9</v>
      </c>
      <c r="F415" s="4">
        <f t="shared" si="37"/>
        <v>5.75</v>
      </c>
      <c r="G415" s="4">
        <f t="shared" si="38"/>
        <v>4.4000000000000004</v>
      </c>
      <c r="H415" s="4">
        <v>6.25</v>
      </c>
      <c r="I415" s="4">
        <v>6</v>
      </c>
      <c r="J415" s="4">
        <v>2.75</v>
      </c>
      <c r="K415" s="4">
        <v>15</v>
      </c>
      <c r="L415" s="5">
        <f t="shared" si="39"/>
        <v>5</v>
      </c>
      <c r="M415" s="5">
        <f t="shared" si="40"/>
        <v>6.04</v>
      </c>
      <c r="N415" s="5" t="str">
        <f t="shared" si="41"/>
        <v>Đạt</v>
      </c>
      <c r="U415" s="1">
        <v>212425</v>
      </c>
      <c r="V415" s="1">
        <v>6.8</v>
      </c>
      <c r="X415" s="1">
        <v>212425</v>
      </c>
      <c r="Y415" s="1">
        <v>3.6</v>
      </c>
      <c r="AA415" s="1">
        <v>212384</v>
      </c>
      <c r="AC415" s="1" t="s">
        <v>481</v>
      </c>
    </row>
    <row r="416" spans="1:29" ht="20.100000000000001" customHeight="1" x14ac:dyDescent="0.25">
      <c r="A416" s="4">
        <v>415</v>
      </c>
      <c r="B416" s="6" t="s">
        <v>159</v>
      </c>
      <c r="C416" s="4" t="s">
        <v>44</v>
      </c>
      <c r="D416" s="4">
        <v>212339</v>
      </c>
      <c r="E416" s="4">
        <f t="shared" si="36"/>
        <v>7.2</v>
      </c>
      <c r="F416" s="4">
        <f t="shared" si="37"/>
        <v>3.25</v>
      </c>
      <c r="G416" s="4">
        <f t="shared" si="38"/>
        <v>6.2</v>
      </c>
      <c r="H416" s="4">
        <v>6.25</v>
      </c>
      <c r="I416" s="4">
        <v>5</v>
      </c>
      <c r="J416" s="4">
        <v>3</v>
      </c>
      <c r="K416" s="4">
        <v>14.25</v>
      </c>
      <c r="L416" s="5">
        <f t="shared" si="39"/>
        <v>4.75</v>
      </c>
      <c r="M416" s="5">
        <f t="shared" si="40"/>
        <v>5.35</v>
      </c>
      <c r="N416" s="5" t="str">
        <f t="shared" si="41"/>
        <v>Đạt</v>
      </c>
      <c r="U416" s="1">
        <v>212426</v>
      </c>
      <c r="V416" s="1">
        <v>3.4</v>
      </c>
      <c r="X416" s="1">
        <v>212426</v>
      </c>
      <c r="Y416" s="1">
        <v>3.8</v>
      </c>
      <c r="AA416" s="1">
        <v>212388</v>
      </c>
      <c r="AC416" s="1">
        <v>2.5</v>
      </c>
    </row>
    <row r="417" spans="1:29" ht="20.100000000000001" customHeight="1" x14ac:dyDescent="0.25">
      <c r="A417" s="4">
        <v>416</v>
      </c>
      <c r="B417" s="6" t="s">
        <v>409</v>
      </c>
      <c r="C417" s="4" t="s">
        <v>44</v>
      </c>
      <c r="D417" s="4">
        <v>212357</v>
      </c>
      <c r="E417" s="4">
        <f t="shared" si="36"/>
        <v>3.4</v>
      </c>
      <c r="F417" s="4">
        <f t="shared" si="37"/>
        <v>5</v>
      </c>
      <c r="G417" s="4">
        <f t="shared" si="38"/>
        <v>3.6</v>
      </c>
      <c r="H417" s="4">
        <v>4.5</v>
      </c>
      <c r="I417" s="4">
        <v>4.75</v>
      </c>
      <c r="J417" s="4">
        <v>7</v>
      </c>
      <c r="K417" s="4">
        <v>16.25</v>
      </c>
      <c r="L417" s="5">
        <f t="shared" si="39"/>
        <v>5.42</v>
      </c>
      <c r="M417" s="5">
        <f t="shared" si="40"/>
        <v>4.3600000000000003</v>
      </c>
      <c r="N417" s="5" t="str">
        <f t="shared" si="41"/>
        <v xml:space="preserve"> Hỏng</v>
      </c>
      <c r="U417" s="1">
        <v>212427</v>
      </c>
      <c r="V417" s="1">
        <v>5.4</v>
      </c>
      <c r="X417" s="1">
        <v>212427</v>
      </c>
      <c r="Y417" s="1">
        <v>1.8</v>
      </c>
      <c r="AA417" s="1">
        <v>212389</v>
      </c>
      <c r="AC417" s="1">
        <v>3.75</v>
      </c>
    </row>
    <row r="418" spans="1:29" ht="20.100000000000001" customHeight="1" x14ac:dyDescent="0.25">
      <c r="A418" s="4">
        <v>417</v>
      </c>
      <c r="B418" s="6" t="s">
        <v>418</v>
      </c>
      <c r="C418" s="4" t="s">
        <v>44</v>
      </c>
      <c r="D418" s="4">
        <v>212376</v>
      </c>
      <c r="E418" s="4">
        <f t="shared" si="36"/>
        <v>3.6</v>
      </c>
      <c r="F418" s="4">
        <f t="shared" si="37"/>
        <v>5.25</v>
      </c>
      <c r="G418" s="4">
        <f t="shared" si="38"/>
        <v>3.4</v>
      </c>
      <c r="H418" s="4">
        <v>3.75</v>
      </c>
      <c r="I418" s="4">
        <v>6.5</v>
      </c>
      <c r="J418" s="4">
        <v>8.25</v>
      </c>
      <c r="K418" s="4">
        <v>18.5</v>
      </c>
      <c r="L418" s="5">
        <f t="shared" si="39"/>
        <v>6.17</v>
      </c>
      <c r="M418" s="5">
        <f t="shared" si="40"/>
        <v>4.6100000000000003</v>
      </c>
      <c r="N418" s="5" t="str">
        <f t="shared" si="41"/>
        <v xml:space="preserve"> Hỏng</v>
      </c>
      <c r="U418" s="1">
        <v>212428</v>
      </c>
      <c r="V418" s="1">
        <v>3.6</v>
      </c>
      <c r="X418" s="1">
        <v>212428</v>
      </c>
      <c r="Y418" s="1">
        <v>2.6</v>
      </c>
      <c r="AA418" s="1">
        <v>212391</v>
      </c>
      <c r="AC418" s="1" t="s">
        <v>481</v>
      </c>
    </row>
    <row r="419" spans="1:29" ht="20.100000000000001" customHeight="1" x14ac:dyDescent="0.25">
      <c r="A419" s="4">
        <v>418</v>
      </c>
      <c r="B419" s="6" t="s">
        <v>174</v>
      </c>
      <c r="C419" s="4" t="s">
        <v>44</v>
      </c>
      <c r="D419" s="4">
        <v>212377</v>
      </c>
      <c r="E419" s="4">
        <f t="shared" si="36"/>
        <v>8.1999999999999993</v>
      </c>
      <c r="F419" s="4">
        <f t="shared" si="37"/>
        <v>5.75</v>
      </c>
      <c r="G419" s="4">
        <f t="shared" si="38"/>
        <v>3.6</v>
      </c>
      <c r="H419" s="4">
        <v>7</v>
      </c>
      <c r="I419" s="4">
        <v>7.75</v>
      </c>
      <c r="J419" s="4">
        <v>3</v>
      </c>
      <c r="K419" s="4">
        <v>17.75</v>
      </c>
      <c r="L419" s="5">
        <f t="shared" si="39"/>
        <v>5.92</v>
      </c>
      <c r="M419" s="5">
        <f t="shared" si="40"/>
        <v>5.87</v>
      </c>
      <c r="N419" s="5" t="str">
        <f t="shared" si="41"/>
        <v>Đạt</v>
      </c>
      <c r="U419" s="1">
        <v>212429</v>
      </c>
      <c r="V419" s="1">
        <v>3.8</v>
      </c>
      <c r="X419" s="1">
        <v>212429</v>
      </c>
      <c r="Y419" s="1">
        <v>2.8</v>
      </c>
      <c r="AA419" s="1">
        <v>212397</v>
      </c>
      <c r="AC419" s="1" t="s">
        <v>481</v>
      </c>
    </row>
    <row r="420" spans="1:29" ht="20.100000000000001" customHeight="1" x14ac:dyDescent="0.25">
      <c r="A420" s="4">
        <v>419</v>
      </c>
      <c r="B420" s="6" t="s">
        <v>419</v>
      </c>
      <c r="C420" s="4" t="s">
        <v>44</v>
      </c>
      <c r="D420" s="4">
        <v>212378</v>
      </c>
      <c r="E420" s="4">
        <f t="shared" si="36"/>
        <v>2.4</v>
      </c>
      <c r="F420" s="4">
        <f t="shared" si="37"/>
        <v>3.5</v>
      </c>
      <c r="G420" s="4">
        <f t="shared" si="38"/>
        <v>2.8</v>
      </c>
      <c r="H420" s="4">
        <v>2.75</v>
      </c>
      <c r="I420" s="4">
        <v>4</v>
      </c>
      <c r="J420" s="4">
        <v>6.25</v>
      </c>
      <c r="K420" s="4">
        <v>13</v>
      </c>
      <c r="L420" s="5">
        <f t="shared" si="39"/>
        <v>4.33</v>
      </c>
      <c r="M420" s="5">
        <f t="shared" si="40"/>
        <v>3.26</v>
      </c>
      <c r="N420" s="5" t="str">
        <f t="shared" si="41"/>
        <v xml:space="preserve"> Hỏng</v>
      </c>
      <c r="U420" s="1">
        <v>212431</v>
      </c>
      <c r="V420" s="1">
        <v>2</v>
      </c>
      <c r="X420" s="1">
        <v>212431</v>
      </c>
      <c r="Y420" s="1">
        <v>3</v>
      </c>
      <c r="AA420" s="1">
        <v>212398</v>
      </c>
      <c r="AC420" s="1">
        <v>6.5</v>
      </c>
    </row>
    <row r="421" spans="1:29" ht="20.100000000000001" customHeight="1" x14ac:dyDescent="0.25">
      <c r="A421" s="4">
        <v>420</v>
      </c>
      <c r="B421" s="6" t="s">
        <v>177</v>
      </c>
      <c r="C421" s="4" t="s">
        <v>44</v>
      </c>
      <c r="D421" s="4">
        <v>212382</v>
      </c>
      <c r="E421" s="4">
        <f t="shared" si="36"/>
        <v>6.8</v>
      </c>
      <c r="F421" s="4">
        <f t="shared" si="37"/>
        <v>3.25</v>
      </c>
      <c r="G421" s="4">
        <f t="shared" si="38"/>
        <v>5.6</v>
      </c>
      <c r="H421" s="4">
        <v>5.75</v>
      </c>
      <c r="I421" s="4">
        <v>4.5</v>
      </c>
      <c r="J421" s="4">
        <v>3.5</v>
      </c>
      <c r="K421" s="4">
        <v>13.75</v>
      </c>
      <c r="L421" s="5">
        <f t="shared" si="39"/>
        <v>4.58</v>
      </c>
      <c r="M421" s="5">
        <f t="shared" si="40"/>
        <v>5.0599999999999996</v>
      </c>
      <c r="N421" s="5" t="str">
        <f t="shared" si="41"/>
        <v>Đạt</v>
      </c>
      <c r="U421" s="1">
        <v>212432</v>
      </c>
      <c r="V421" s="1">
        <v>3.4</v>
      </c>
      <c r="X421" s="1">
        <v>212432</v>
      </c>
      <c r="Y421" s="1">
        <v>2.6</v>
      </c>
      <c r="AA421" s="1">
        <v>212399</v>
      </c>
      <c r="AC421" s="1" t="s">
        <v>481</v>
      </c>
    </row>
    <row r="422" spans="1:29" ht="20.100000000000001" customHeight="1" x14ac:dyDescent="0.25">
      <c r="A422" s="4">
        <v>421</v>
      </c>
      <c r="B422" s="6" t="s">
        <v>429</v>
      </c>
      <c r="C422" s="4" t="s">
        <v>44</v>
      </c>
      <c r="D422" s="4">
        <v>212401</v>
      </c>
      <c r="E422" s="4">
        <f t="shared" si="36"/>
        <v>2.8</v>
      </c>
      <c r="F422" s="4">
        <f t="shared" si="37"/>
        <v>8</v>
      </c>
      <c r="G422" s="4">
        <f t="shared" si="38"/>
        <v>3.2</v>
      </c>
      <c r="H422" s="4">
        <v>6.5</v>
      </c>
      <c r="I422" s="4">
        <v>7</v>
      </c>
      <c r="J422" s="4">
        <v>6.75</v>
      </c>
      <c r="K422" s="4">
        <v>20.25</v>
      </c>
      <c r="L422" s="5">
        <f t="shared" si="39"/>
        <v>6.75</v>
      </c>
      <c r="M422" s="5">
        <f t="shared" si="40"/>
        <v>5.19</v>
      </c>
      <c r="N422" s="5" t="str">
        <f t="shared" si="41"/>
        <v>Đạt</v>
      </c>
      <c r="U422" s="1">
        <v>212433</v>
      </c>
      <c r="V422" s="1">
        <v>3.6</v>
      </c>
      <c r="X422" s="1">
        <v>212433</v>
      </c>
      <c r="Y422" s="1">
        <v>2.8</v>
      </c>
      <c r="AA422" s="1">
        <v>212401</v>
      </c>
      <c r="AC422" s="1" t="s">
        <v>482</v>
      </c>
    </row>
    <row r="423" spans="1:29" ht="20.100000000000001" customHeight="1" x14ac:dyDescent="0.25">
      <c r="A423" s="4">
        <v>422</v>
      </c>
      <c r="B423" s="6" t="s">
        <v>430</v>
      </c>
      <c r="C423" s="4" t="s">
        <v>44</v>
      </c>
      <c r="D423" s="4">
        <v>212402</v>
      </c>
      <c r="E423" s="4">
        <f t="shared" si="36"/>
        <v>3.4</v>
      </c>
      <c r="F423" s="4">
        <f t="shared" si="37"/>
        <v>6.5</v>
      </c>
      <c r="G423" s="4">
        <f t="shared" si="38"/>
        <v>3.2</v>
      </c>
      <c r="H423" s="4">
        <v>4.5</v>
      </c>
      <c r="I423" s="4">
        <v>7</v>
      </c>
      <c r="J423" s="4">
        <v>6.5</v>
      </c>
      <c r="K423" s="4">
        <v>18</v>
      </c>
      <c r="L423" s="5">
        <f t="shared" si="39"/>
        <v>6</v>
      </c>
      <c r="M423" s="5">
        <f t="shared" si="40"/>
        <v>4.78</v>
      </c>
      <c r="N423" s="5" t="str">
        <f t="shared" si="41"/>
        <v xml:space="preserve"> Hỏng</v>
      </c>
      <c r="U423" s="1">
        <v>212435</v>
      </c>
      <c r="V423" s="1">
        <v>2</v>
      </c>
      <c r="X423" s="1">
        <v>212435</v>
      </c>
      <c r="Y423" s="1">
        <v>3.2</v>
      </c>
      <c r="AA423" s="1">
        <v>212402</v>
      </c>
      <c r="AC423" s="1">
        <v>6.5</v>
      </c>
    </row>
    <row r="424" spans="1:29" ht="20.100000000000001" customHeight="1" x14ac:dyDescent="0.25">
      <c r="A424" s="4">
        <v>423</v>
      </c>
      <c r="B424" s="6" t="s">
        <v>194</v>
      </c>
      <c r="C424" s="4" t="s">
        <v>44</v>
      </c>
      <c r="D424" s="4">
        <v>212417</v>
      </c>
      <c r="E424" s="4">
        <f t="shared" si="36"/>
        <v>6.8</v>
      </c>
      <c r="F424" s="4">
        <f t="shared" si="37"/>
        <v>6.25</v>
      </c>
      <c r="G424" s="4">
        <f t="shared" si="38"/>
        <v>3.2</v>
      </c>
      <c r="H424" s="4">
        <v>6</v>
      </c>
      <c r="I424" s="4">
        <v>7.5</v>
      </c>
      <c r="J424" s="4">
        <v>5.25</v>
      </c>
      <c r="K424" s="4">
        <v>18.75</v>
      </c>
      <c r="L424" s="5">
        <f t="shared" si="39"/>
        <v>6.25</v>
      </c>
      <c r="M424" s="5">
        <f t="shared" si="40"/>
        <v>5.63</v>
      </c>
      <c r="N424" s="5" t="str">
        <f t="shared" si="41"/>
        <v>Đạt</v>
      </c>
      <c r="U424" s="1">
        <v>212436</v>
      </c>
      <c r="V424" s="1">
        <v>4.8</v>
      </c>
      <c r="X424" s="1">
        <v>212436</v>
      </c>
      <c r="Y424" s="1">
        <v>1.6</v>
      </c>
      <c r="AA424" s="1">
        <v>212404</v>
      </c>
      <c r="AC424" s="1">
        <v>4.5</v>
      </c>
    </row>
    <row r="425" spans="1:29" ht="20.100000000000001" customHeight="1" x14ac:dyDescent="0.25">
      <c r="A425" s="4">
        <v>424</v>
      </c>
      <c r="B425" s="6" t="s">
        <v>204</v>
      </c>
      <c r="C425" s="4" t="s">
        <v>44</v>
      </c>
      <c r="D425" s="4">
        <v>212449</v>
      </c>
      <c r="E425" s="4">
        <f t="shared" si="36"/>
        <v>7</v>
      </c>
      <c r="F425" s="4">
        <f t="shared" si="37"/>
        <v>7.75</v>
      </c>
      <c r="G425" s="4">
        <f t="shared" si="38"/>
        <v>5.4</v>
      </c>
      <c r="H425" s="4">
        <v>3.75</v>
      </c>
      <c r="I425" s="4">
        <v>4.5</v>
      </c>
      <c r="J425" s="4">
        <v>3.5</v>
      </c>
      <c r="K425" s="4">
        <v>11.75</v>
      </c>
      <c r="L425" s="5">
        <f t="shared" si="39"/>
        <v>3.92</v>
      </c>
      <c r="M425" s="5">
        <f t="shared" si="40"/>
        <v>6.02</v>
      </c>
      <c r="N425" s="5" t="str">
        <f t="shared" si="41"/>
        <v>Đạt</v>
      </c>
      <c r="U425" s="1">
        <v>212437</v>
      </c>
      <c r="V425" s="1">
        <v>3.6</v>
      </c>
      <c r="X425" s="1">
        <v>212437</v>
      </c>
      <c r="Y425" s="1">
        <v>1.8</v>
      </c>
      <c r="AA425" s="1">
        <v>212405</v>
      </c>
      <c r="AC425" s="1">
        <v>4.5</v>
      </c>
    </row>
    <row r="426" spans="1:29" ht="20.100000000000001" customHeight="1" x14ac:dyDescent="0.25">
      <c r="A426" s="4">
        <v>425</v>
      </c>
      <c r="B426" s="6" t="s">
        <v>466</v>
      </c>
      <c r="C426" s="4" t="s">
        <v>44</v>
      </c>
      <c r="D426" s="4">
        <v>212469</v>
      </c>
      <c r="E426" s="4">
        <f t="shared" si="36"/>
        <v>5.6</v>
      </c>
      <c r="F426" s="4">
        <f t="shared" si="37"/>
        <v>6.5</v>
      </c>
      <c r="G426" s="4">
        <f t="shared" si="38"/>
        <v>3.2</v>
      </c>
      <c r="H426" s="4">
        <v>5.75</v>
      </c>
      <c r="I426" s="4">
        <v>6.25</v>
      </c>
      <c r="J426" s="4">
        <v>7.5</v>
      </c>
      <c r="K426" s="4">
        <v>19.5</v>
      </c>
      <c r="L426" s="5">
        <f t="shared" si="39"/>
        <v>6.5</v>
      </c>
      <c r="M426" s="5">
        <f t="shared" si="40"/>
        <v>5.45</v>
      </c>
      <c r="N426" s="5" t="str">
        <f t="shared" si="41"/>
        <v>Đạt</v>
      </c>
      <c r="U426" s="1">
        <v>212438</v>
      </c>
      <c r="V426" s="1">
        <v>6.2</v>
      </c>
      <c r="X426" s="1">
        <v>212438</v>
      </c>
      <c r="Y426" s="1">
        <v>2.2000000000000002</v>
      </c>
      <c r="AA426" s="1">
        <v>212410</v>
      </c>
      <c r="AC426" s="1" t="s">
        <v>483</v>
      </c>
    </row>
    <row r="427" spans="1:29" ht="20.100000000000001" customHeight="1" x14ac:dyDescent="0.25">
      <c r="A427" s="4">
        <v>426</v>
      </c>
      <c r="B427" s="6" t="s">
        <v>16</v>
      </c>
      <c r="C427" s="4" t="s">
        <v>17</v>
      </c>
      <c r="D427" s="4">
        <v>212008</v>
      </c>
      <c r="E427" s="4">
        <f t="shared" si="36"/>
        <v>9</v>
      </c>
      <c r="F427" s="4">
        <f t="shared" si="37"/>
        <v>3.5</v>
      </c>
      <c r="G427" s="4">
        <f t="shared" si="38"/>
        <v>5.2</v>
      </c>
      <c r="H427" s="4">
        <v>7.25</v>
      </c>
      <c r="I427" s="4">
        <v>8.25</v>
      </c>
      <c r="J427" s="4">
        <v>4.5</v>
      </c>
      <c r="K427" s="4">
        <v>20</v>
      </c>
      <c r="L427" s="5">
        <f t="shared" si="39"/>
        <v>6.67</v>
      </c>
      <c r="M427" s="5">
        <f t="shared" si="40"/>
        <v>6.09</v>
      </c>
      <c r="N427" s="5" t="str">
        <f t="shared" si="41"/>
        <v>Đạt</v>
      </c>
      <c r="U427" s="1">
        <v>212439</v>
      </c>
      <c r="V427" s="1">
        <v>1.8</v>
      </c>
      <c r="X427" s="1">
        <v>212439</v>
      </c>
      <c r="Y427" s="1">
        <v>2.4</v>
      </c>
      <c r="AA427" s="1">
        <v>212412</v>
      </c>
      <c r="AC427" s="1">
        <v>2.5</v>
      </c>
    </row>
    <row r="428" spans="1:29" ht="20.100000000000001" customHeight="1" x14ac:dyDescent="0.25">
      <c r="A428" s="4">
        <v>427</v>
      </c>
      <c r="B428" s="6" t="s">
        <v>219</v>
      </c>
      <c r="C428" s="4" t="s">
        <v>17</v>
      </c>
      <c r="D428" s="4">
        <v>212013</v>
      </c>
      <c r="E428" s="4">
        <f t="shared" si="36"/>
        <v>3</v>
      </c>
      <c r="F428" s="4">
        <f t="shared" si="37"/>
        <v>5</v>
      </c>
      <c r="G428" s="4">
        <f t="shared" si="38"/>
        <v>2.4</v>
      </c>
      <c r="H428" s="4">
        <v>4</v>
      </c>
      <c r="I428" s="4">
        <v>6</v>
      </c>
      <c r="J428" s="4">
        <v>7.75</v>
      </c>
      <c r="K428" s="4">
        <v>17.75</v>
      </c>
      <c r="L428" s="5">
        <f t="shared" si="39"/>
        <v>5.92</v>
      </c>
      <c r="M428" s="5">
        <f t="shared" si="40"/>
        <v>4.08</v>
      </c>
      <c r="N428" s="5" t="str">
        <f t="shared" si="41"/>
        <v xml:space="preserve"> Hỏng</v>
      </c>
      <c r="U428" s="1">
        <v>212440</v>
      </c>
      <c r="V428" s="1">
        <v>5.6</v>
      </c>
      <c r="X428" s="1">
        <v>212440</v>
      </c>
      <c r="Y428" s="1">
        <v>4.4000000000000004</v>
      </c>
      <c r="AA428" s="1">
        <v>212413</v>
      </c>
      <c r="AC428" s="1" t="s">
        <v>486</v>
      </c>
    </row>
    <row r="429" spans="1:29" ht="20.100000000000001" customHeight="1" x14ac:dyDescent="0.25">
      <c r="A429" s="4">
        <v>428</v>
      </c>
      <c r="B429" s="6" t="s">
        <v>24</v>
      </c>
      <c r="C429" s="4" t="s">
        <v>17</v>
      </c>
      <c r="D429" s="4">
        <v>212016</v>
      </c>
      <c r="E429" s="4">
        <f t="shared" si="36"/>
        <v>6</v>
      </c>
      <c r="F429" s="4">
        <f t="shared" si="37"/>
        <v>5.5</v>
      </c>
      <c r="G429" s="4">
        <f t="shared" si="38"/>
        <v>4</v>
      </c>
      <c r="H429" s="4">
        <v>4.75</v>
      </c>
      <c r="I429" s="4">
        <v>5.25</v>
      </c>
      <c r="J429" s="4">
        <v>2.25</v>
      </c>
      <c r="K429" s="4">
        <v>12.25</v>
      </c>
      <c r="L429" s="5">
        <f t="shared" si="39"/>
        <v>4.08</v>
      </c>
      <c r="M429" s="5">
        <f t="shared" si="40"/>
        <v>4.9000000000000004</v>
      </c>
      <c r="N429" s="5" t="str">
        <f t="shared" si="41"/>
        <v xml:space="preserve"> Hỏng</v>
      </c>
      <c r="U429" s="1">
        <v>212441</v>
      </c>
      <c r="V429" s="1">
        <v>5</v>
      </c>
      <c r="X429" s="1">
        <v>212441</v>
      </c>
      <c r="Y429" s="1">
        <v>3</v>
      </c>
      <c r="AA429" s="1">
        <v>212414</v>
      </c>
      <c r="AC429" s="1" t="s">
        <v>481</v>
      </c>
    </row>
    <row r="430" spans="1:29" ht="20.100000000000001" customHeight="1" x14ac:dyDescent="0.25">
      <c r="A430" s="4">
        <v>429</v>
      </c>
      <c r="B430" s="6" t="s">
        <v>226</v>
      </c>
      <c r="C430" s="4" t="s">
        <v>17</v>
      </c>
      <c r="D430" s="4">
        <v>212023</v>
      </c>
      <c r="E430" s="4">
        <f t="shared" si="36"/>
        <v>1.2</v>
      </c>
      <c r="F430" s="4">
        <f t="shared" si="37"/>
        <v>5</v>
      </c>
      <c r="G430" s="4">
        <f t="shared" si="38"/>
        <v>3.4</v>
      </c>
      <c r="H430" s="4">
        <v>3.25</v>
      </c>
      <c r="I430" s="4">
        <v>5.25</v>
      </c>
      <c r="J430" s="4">
        <v>7.25</v>
      </c>
      <c r="K430" s="4">
        <v>15.75</v>
      </c>
      <c r="L430" s="5">
        <f t="shared" si="39"/>
        <v>5.25</v>
      </c>
      <c r="M430" s="5">
        <f t="shared" si="40"/>
        <v>3.71</v>
      </c>
      <c r="N430" s="5" t="str">
        <f t="shared" si="41"/>
        <v xml:space="preserve"> Hỏng</v>
      </c>
      <c r="U430" s="1">
        <v>212442</v>
      </c>
      <c r="V430" s="1">
        <v>5.4</v>
      </c>
      <c r="X430" s="1">
        <v>212442</v>
      </c>
      <c r="Y430" s="1">
        <v>2.8</v>
      </c>
      <c r="AA430" s="1">
        <v>212416</v>
      </c>
      <c r="AC430" s="1">
        <v>3.5</v>
      </c>
    </row>
    <row r="431" spans="1:29" ht="20.100000000000001" customHeight="1" x14ac:dyDescent="0.25">
      <c r="A431" s="4">
        <v>430</v>
      </c>
      <c r="B431" s="6" t="s">
        <v>242</v>
      </c>
      <c r="C431" s="4" t="s">
        <v>17</v>
      </c>
      <c r="D431" s="4">
        <v>212051</v>
      </c>
      <c r="E431" s="4">
        <f t="shared" si="36"/>
        <v>3.6</v>
      </c>
      <c r="F431" s="4">
        <f t="shared" si="37"/>
        <v>4</v>
      </c>
      <c r="G431" s="4">
        <f t="shared" si="38"/>
        <v>3.6</v>
      </c>
      <c r="H431" s="4">
        <v>4.75</v>
      </c>
      <c r="I431" s="4">
        <v>5.25</v>
      </c>
      <c r="J431" s="4">
        <v>6.5</v>
      </c>
      <c r="K431" s="4">
        <v>16.5</v>
      </c>
      <c r="L431" s="5">
        <f t="shared" si="39"/>
        <v>5.5</v>
      </c>
      <c r="M431" s="5">
        <f t="shared" si="40"/>
        <v>4.18</v>
      </c>
      <c r="N431" s="5" t="str">
        <f t="shared" si="41"/>
        <v xml:space="preserve"> Hỏng</v>
      </c>
      <c r="U431" s="1">
        <v>212443</v>
      </c>
      <c r="V431" s="1">
        <v>3.2</v>
      </c>
      <c r="X431" s="1">
        <v>212443</v>
      </c>
      <c r="Y431" s="1">
        <v>1.8</v>
      </c>
      <c r="AA431" s="1">
        <v>212418</v>
      </c>
      <c r="AC431" s="1" t="s">
        <v>480</v>
      </c>
    </row>
    <row r="432" spans="1:29" ht="20.100000000000001" customHeight="1" x14ac:dyDescent="0.25">
      <c r="A432" s="4">
        <v>431</v>
      </c>
      <c r="B432" s="6" t="s">
        <v>47</v>
      </c>
      <c r="C432" s="4" t="s">
        <v>17</v>
      </c>
      <c r="D432" s="4">
        <v>212071</v>
      </c>
      <c r="E432" s="4">
        <f t="shared" si="36"/>
        <v>9.8000000000000007</v>
      </c>
      <c r="F432" s="4">
        <f t="shared" si="37"/>
        <v>7.75</v>
      </c>
      <c r="G432" s="4">
        <f t="shared" si="38"/>
        <v>6.6</v>
      </c>
      <c r="H432" s="4">
        <v>5</v>
      </c>
      <c r="I432" s="4">
        <v>8.5</v>
      </c>
      <c r="J432" s="4">
        <v>7.5</v>
      </c>
      <c r="K432" s="4">
        <v>21</v>
      </c>
      <c r="L432" s="5">
        <f t="shared" si="39"/>
        <v>7</v>
      </c>
      <c r="M432" s="5">
        <f t="shared" si="40"/>
        <v>7.79</v>
      </c>
      <c r="N432" s="5" t="str">
        <f t="shared" si="41"/>
        <v>Đạt</v>
      </c>
      <c r="U432" s="1">
        <v>212444</v>
      </c>
      <c r="V432" s="1">
        <v>6.4</v>
      </c>
      <c r="X432" s="1">
        <v>212444</v>
      </c>
      <c r="Y432" s="1">
        <v>5.6</v>
      </c>
      <c r="AA432" s="1">
        <v>212422</v>
      </c>
      <c r="AC432" s="1">
        <v>4.5</v>
      </c>
    </row>
    <row r="433" spans="1:29" ht="20.100000000000001" customHeight="1" x14ac:dyDescent="0.25">
      <c r="A433" s="4">
        <v>432</v>
      </c>
      <c r="B433" s="6" t="s">
        <v>280</v>
      </c>
      <c r="C433" s="4" t="s">
        <v>17</v>
      </c>
      <c r="D433" s="4">
        <v>212118</v>
      </c>
      <c r="E433" s="4">
        <f t="shared" si="36"/>
        <v>3.8</v>
      </c>
      <c r="F433" s="4">
        <f t="shared" si="37"/>
        <v>7</v>
      </c>
      <c r="G433" s="4">
        <f t="shared" si="38"/>
        <v>1.8</v>
      </c>
      <c r="H433" s="4">
        <v>8.75</v>
      </c>
      <c r="I433" s="4">
        <v>8.5</v>
      </c>
      <c r="J433" s="4">
        <v>8.25</v>
      </c>
      <c r="K433" s="4">
        <v>25.5</v>
      </c>
      <c r="L433" s="5">
        <f t="shared" si="39"/>
        <v>8.5</v>
      </c>
      <c r="M433" s="5">
        <f t="shared" si="40"/>
        <v>5.28</v>
      </c>
      <c r="N433" s="5" t="str">
        <f t="shared" si="41"/>
        <v>Đạt</v>
      </c>
      <c r="U433" s="1">
        <v>212445</v>
      </c>
      <c r="V433" s="1">
        <v>2.6</v>
      </c>
      <c r="X433" s="1">
        <v>212445</v>
      </c>
      <c r="Y433" s="1">
        <v>3.6</v>
      </c>
      <c r="AA433" s="1">
        <v>212423</v>
      </c>
      <c r="AC433" s="1" t="s">
        <v>481</v>
      </c>
    </row>
    <row r="434" spans="1:29" ht="20.100000000000001" customHeight="1" x14ac:dyDescent="0.25">
      <c r="A434" s="4">
        <v>433</v>
      </c>
      <c r="B434" s="6" t="s">
        <v>289</v>
      </c>
      <c r="C434" s="4" t="s">
        <v>17</v>
      </c>
      <c r="D434" s="4">
        <v>212135</v>
      </c>
      <c r="E434" s="4">
        <f t="shared" si="36"/>
        <v>2</v>
      </c>
      <c r="F434" s="4">
        <f t="shared" si="37"/>
        <v>3</v>
      </c>
      <c r="G434" s="4">
        <f t="shared" si="38"/>
        <v>3.2</v>
      </c>
      <c r="H434" s="4">
        <v>5</v>
      </c>
      <c r="I434" s="4">
        <v>6</v>
      </c>
      <c r="J434" s="4">
        <v>7.5</v>
      </c>
      <c r="K434" s="4">
        <v>18.5</v>
      </c>
      <c r="L434" s="5">
        <f t="shared" si="39"/>
        <v>6.17</v>
      </c>
      <c r="M434" s="5">
        <f t="shared" si="40"/>
        <v>3.59</v>
      </c>
      <c r="N434" s="5" t="str">
        <f t="shared" si="41"/>
        <v xml:space="preserve"> Hỏng</v>
      </c>
      <c r="U434" s="1">
        <v>212446</v>
      </c>
      <c r="V434" s="1">
        <v>3.4</v>
      </c>
      <c r="X434" s="1">
        <v>212446</v>
      </c>
      <c r="Y434" s="1">
        <v>2.8</v>
      </c>
      <c r="AA434" s="1">
        <v>212424</v>
      </c>
      <c r="AC434" s="1" t="s">
        <v>486</v>
      </c>
    </row>
    <row r="435" spans="1:29" ht="20.100000000000001" customHeight="1" x14ac:dyDescent="0.25">
      <c r="A435" s="4">
        <v>434</v>
      </c>
      <c r="B435" s="6" t="s">
        <v>76</v>
      </c>
      <c r="C435" s="4" t="s">
        <v>17</v>
      </c>
      <c r="D435" s="4">
        <v>212136</v>
      </c>
      <c r="E435" s="4">
        <f t="shared" si="36"/>
        <v>5</v>
      </c>
      <c r="F435" s="4">
        <f t="shared" si="37"/>
        <v>2.75</v>
      </c>
      <c r="G435" s="4">
        <f t="shared" si="38"/>
        <v>2</v>
      </c>
      <c r="H435" s="4">
        <v>4.25</v>
      </c>
      <c r="I435" s="4">
        <v>6.25</v>
      </c>
      <c r="J435" s="4">
        <v>4</v>
      </c>
      <c r="K435" s="4">
        <v>14.5</v>
      </c>
      <c r="L435" s="5">
        <f t="shared" si="39"/>
        <v>4.83</v>
      </c>
      <c r="M435" s="5">
        <f t="shared" si="40"/>
        <v>3.65</v>
      </c>
      <c r="N435" s="5" t="str">
        <f t="shared" si="41"/>
        <v xml:space="preserve"> Hỏng</v>
      </c>
      <c r="U435" s="1">
        <v>212447</v>
      </c>
      <c r="V435" s="1">
        <v>4.5999999999999996</v>
      </c>
      <c r="X435" s="1">
        <v>212447</v>
      </c>
      <c r="Y435" s="1">
        <v>2.2000000000000002</v>
      </c>
      <c r="AA435" s="1">
        <v>212426</v>
      </c>
      <c r="AC435" s="1" t="s">
        <v>486</v>
      </c>
    </row>
    <row r="436" spans="1:29" ht="20.100000000000001" customHeight="1" x14ac:dyDescent="0.25">
      <c r="A436" s="4">
        <v>435</v>
      </c>
      <c r="B436" s="6" t="s">
        <v>79</v>
      </c>
      <c r="C436" s="4" t="s">
        <v>17</v>
      </c>
      <c r="D436" s="4">
        <v>212146</v>
      </c>
      <c r="E436" s="4">
        <f t="shared" si="36"/>
        <v>9</v>
      </c>
      <c r="F436" s="4">
        <f t="shared" si="37"/>
        <v>7</v>
      </c>
      <c r="G436" s="4">
        <f t="shared" si="38"/>
        <v>9.1999999999999993</v>
      </c>
      <c r="H436" s="4">
        <v>8.25</v>
      </c>
      <c r="I436" s="4">
        <v>5.5</v>
      </c>
      <c r="J436" s="4">
        <v>5</v>
      </c>
      <c r="K436" s="4">
        <v>18.75</v>
      </c>
      <c r="L436" s="5">
        <f t="shared" si="39"/>
        <v>6.25</v>
      </c>
      <c r="M436" s="5">
        <f t="shared" si="40"/>
        <v>7.86</v>
      </c>
      <c r="N436" s="5" t="str">
        <f t="shared" si="41"/>
        <v>Đạt</v>
      </c>
      <c r="U436" s="1">
        <v>212448</v>
      </c>
      <c r="V436" s="1">
        <v>4.4000000000000004</v>
      </c>
      <c r="X436" s="1">
        <v>212448</v>
      </c>
      <c r="Y436" s="1">
        <v>3</v>
      </c>
      <c r="AA436" s="1">
        <v>212427</v>
      </c>
      <c r="AC436" s="1" t="s">
        <v>480</v>
      </c>
    </row>
    <row r="437" spans="1:29" ht="20.100000000000001" customHeight="1" x14ac:dyDescent="0.25">
      <c r="A437" s="4">
        <v>436</v>
      </c>
      <c r="B437" s="6" t="s">
        <v>80</v>
      </c>
      <c r="C437" s="4" t="s">
        <v>17</v>
      </c>
      <c r="D437" s="4">
        <v>212149</v>
      </c>
      <c r="E437" s="4">
        <f t="shared" si="36"/>
        <v>8.8000000000000007</v>
      </c>
      <c r="F437" s="4">
        <f t="shared" si="37"/>
        <v>6.25</v>
      </c>
      <c r="G437" s="4">
        <f t="shared" si="38"/>
        <v>9.4</v>
      </c>
      <c r="H437" s="4">
        <v>5.75</v>
      </c>
      <c r="I437" s="4">
        <v>9</v>
      </c>
      <c r="J437" s="4">
        <v>5.25</v>
      </c>
      <c r="K437" s="4">
        <v>20</v>
      </c>
      <c r="L437" s="5">
        <f t="shared" si="39"/>
        <v>6.67</v>
      </c>
      <c r="M437" s="5">
        <f t="shared" si="40"/>
        <v>7.78</v>
      </c>
      <c r="N437" s="5" t="str">
        <f t="shared" si="41"/>
        <v>Đạt</v>
      </c>
      <c r="U437" s="1">
        <v>212449</v>
      </c>
      <c r="V437" s="1">
        <v>7</v>
      </c>
      <c r="X437" s="1">
        <v>212449</v>
      </c>
      <c r="Y437" s="1">
        <v>5.4</v>
      </c>
      <c r="AA437" s="1">
        <v>212428</v>
      </c>
      <c r="AC437" s="1">
        <v>3.5</v>
      </c>
    </row>
    <row r="438" spans="1:29" ht="20.100000000000001" customHeight="1" x14ac:dyDescent="0.25">
      <c r="A438" s="4">
        <v>437</v>
      </c>
      <c r="B438" s="6" t="s">
        <v>87</v>
      </c>
      <c r="C438" s="4" t="s">
        <v>17</v>
      </c>
      <c r="D438" s="4">
        <v>212165</v>
      </c>
      <c r="E438" s="4">
        <f t="shared" si="36"/>
        <v>6.4</v>
      </c>
      <c r="F438" s="4">
        <f t="shared" si="37"/>
        <v>5.25</v>
      </c>
      <c r="G438" s="4">
        <f t="shared" si="38"/>
        <v>6.4</v>
      </c>
      <c r="H438" s="4">
        <v>4.25</v>
      </c>
      <c r="I438" s="4">
        <v>6.5</v>
      </c>
      <c r="J438" s="4">
        <v>3.75</v>
      </c>
      <c r="K438" s="4">
        <v>14.5</v>
      </c>
      <c r="L438" s="5">
        <f t="shared" si="39"/>
        <v>4.83</v>
      </c>
      <c r="M438" s="5">
        <f t="shared" si="40"/>
        <v>5.72</v>
      </c>
      <c r="N438" s="5" t="str">
        <f t="shared" si="41"/>
        <v>Đạt</v>
      </c>
      <c r="U438" s="1">
        <v>212450</v>
      </c>
      <c r="V438" s="1">
        <v>8.1999999999999993</v>
      </c>
      <c r="X438" s="1">
        <v>212450</v>
      </c>
      <c r="Y438" s="1">
        <v>6.8</v>
      </c>
      <c r="AA438" s="1">
        <v>212429</v>
      </c>
      <c r="AC438" s="1">
        <v>6.25</v>
      </c>
    </row>
    <row r="439" spans="1:29" ht="20.100000000000001" customHeight="1" x14ac:dyDescent="0.25">
      <c r="A439" s="4">
        <v>438</v>
      </c>
      <c r="B439" s="6" t="s">
        <v>321</v>
      </c>
      <c r="C439" s="4" t="s">
        <v>17</v>
      </c>
      <c r="D439" s="4">
        <v>212184</v>
      </c>
      <c r="E439" s="4">
        <f t="shared" si="36"/>
        <v>2.4</v>
      </c>
      <c r="F439" s="4">
        <f t="shared" si="37"/>
        <v>2.5</v>
      </c>
      <c r="G439" s="4">
        <f t="shared" si="38"/>
        <v>2.4</v>
      </c>
      <c r="H439" s="4">
        <v>4.25</v>
      </c>
      <c r="I439" s="4">
        <v>4</v>
      </c>
      <c r="J439" s="4">
        <v>4.75</v>
      </c>
      <c r="K439" s="4">
        <v>13</v>
      </c>
      <c r="L439" s="5">
        <f t="shared" si="39"/>
        <v>4.33</v>
      </c>
      <c r="M439" s="5">
        <f t="shared" si="40"/>
        <v>2.91</v>
      </c>
      <c r="N439" s="5" t="str">
        <f t="shared" si="41"/>
        <v xml:space="preserve"> Hỏng</v>
      </c>
      <c r="U439" s="1">
        <v>212451</v>
      </c>
      <c r="V439" s="1">
        <v>4.2</v>
      </c>
      <c r="X439" s="1">
        <v>212451</v>
      </c>
      <c r="Y439" s="1">
        <v>2.6</v>
      </c>
      <c r="AA439" s="1">
        <v>212431</v>
      </c>
      <c r="AC439" s="1">
        <v>5.25</v>
      </c>
    </row>
    <row r="440" spans="1:29" ht="20.100000000000001" customHeight="1" x14ac:dyDescent="0.25">
      <c r="A440" s="4">
        <v>439</v>
      </c>
      <c r="B440" s="6" t="s">
        <v>339</v>
      </c>
      <c r="C440" s="4" t="s">
        <v>17</v>
      </c>
      <c r="D440" s="4">
        <v>212216</v>
      </c>
      <c r="E440" s="4">
        <f t="shared" si="36"/>
        <v>2.4</v>
      </c>
      <c r="F440" s="4">
        <f t="shared" si="37"/>
        <v>5.25</v>
      </c>
      <c r="G440" s="4">
        <f t="shared" si="38"/>
        <v>2.6</v>
      </c>
      <c r="H440" s="4">
        <v>3.75</v>
      </c>
      <c r="I440" s="4">
        <v>7.25</v>
      </c>
      <c r="J440" s="4">
        <v>6</v>
      </c>
      <c r="K440" s="4">
        <v>17</v>
      </c>
      <c r="L440" s="5">
        <f t="shared" si="39"/>
        <v>5.67</v>
      </c>
      <c r="M440" s="5">
        <f t="shared" si="40"/>
        <v>3.98</v>
      </c>
      <c r="N440" s="5" t="str">
        <f t="shared" si="41"/>
        <v xml:space="preserve"> Hỏng</v>
      </c>
      <c r="U440" s="1">
        <v>212452</v>
      </c>
      <c r="V440" s="1">
        <v>8.4</v>
      </c>
      <c r="X440" s="1">
        <v>212452</v>
      </c>
      <c r="Y440" s="1">
        <v>4.5999999999999996</v>
      </c>
      <c r="AA440" s="1">
        <v>212432</v>
      </c>
      <c r="AC440" s="1">
        <v>4.5</v>
      </c>
    </row>
    <row r="441" spans="1:29" ht="20.100000000000001" customHeight="1" x14ac:dyDescent="0.25">
      <c r="A441" s="4">
        <v>440</v>
      </c>
      <c r="B441" s="6" t="s">
        <v>108</v>
      </c>
      <c r="C441" s="4" t="s">
        <v>17</v>
      </c>
      <c r="D441" s="4">
        <v>212228</v>
      </c>
      <c r="E441" s="4">
        <f t="shared" si="36"/>
        <v>7.8</v>
      </c>
      <c r="F441" s="4">
        <f t="shared" si="37"/>
        <v>7</v>
      </c>
      <c r="G441" s="4">
        <f t="shared" si="38"/>
        <v>6.4</v>
      </c>
      <c r="H441" s="4">
        <v>7.5</v>
      </c>
      <c r="I441" s="4">
        <v>7.5</v>
      </c>
      <c r="J441" s="4">
        <v>3</v>
      </c>
      <c r="K441" s="4">
        <v>18</v>
      </c>
      <c r="L441" s="5">
        <f t="shared" si="39"/>
        <v>6</v>
      </c>
      <c r="M441" s="5">
        <f t="shared" si="40"/>
        <v>6.8</v>
      </c>
      <c r="N441" s="5" t="str">
        <f t="shared" si="41"/>
        <v>Đạt</v>
      </c>
      <c r="U441" s="1">
        <v>212453</v>
      </c>
      <c r="V441" s="1">
        <v>6.4</v>
      </c>
      <c r="X441" s="1">
        <v>212453</v>
      </c>
      <c r="Y441" s="1">
        <v>3</v>
      </c>
      <c r="AA441" s="1">
        <v>212433</v>
      </c>
      <c r="AC441" s="1" t="s">
        <v>484</v>
      </c>
    </row>
    <row r="442" spans="1:29" ht="20.100000000000001" customHeight="1" x14ac:dyDescent="0.25">
      <c r="A442" s="4">
        <v>441</v>
      </c>
      <c r="B442" s="6" t="s">
        <v>350</v>
      </c>
      <c r="C442" s="4" t="s">
        <v>17</v>
      </c>
      <c r="D442" s="4">
        <v>212238</v>
      </c>
      <c r="E442" s="4">
        <f t="shared" si="36"/>
        <v>5</v>
      </c>
      <c r="F442" s="4">
        <f t="shared" si="37"/>
        <v>6.25</v>
      </c>
      <c r="G442" s="4">
        <f t="shared" si="38"/>
        <v>2.6</v>
      </c>
      <c r="H442" s="4">
        <v>4.25</v>
      </c>
      <c r="I442" s="4">
        <v>6</v>
      </c>
      <c r="J442" s="4">
        <v>7.25</v>
      </c>
      <c r="K442" s="4">
        <v>17.5</v>
      </c>
      <c r="L442" s="5">
        <f t="shared" si="39"/>
        <v>5.83</v>
      </c>
      <c r="M442" s="5">
        <f t="shared" si="40"/>
        <v>4.92</v>
      </c>
      <c r="N442" s="5" t="str">
        <f t="shared" si="41"/>
        <v xml:space="preserve"> Hỏng</v>
      </c>
      <c r="U442" s="1">
        <v>212454</v>
      </c>
      <c r="V442" s="1">
        <v>4.5999999999999996</v>
      </c>
      <c r="X442" s="1">
        <v>212454</v>
      </c>
      <c r="Y442" s="1">
        <v>1.8</v>
      </c>
      <c r="AA442" s="1">
        <v>212435</v>
      </c>
      <c r="AC442" s="1">
        <v>3.75</v>
      </c>
    </row>
    <row r="443" spans="1:29" ht="20.100000000000001" customHeight="1" x14ac:dyDescent="0.25">
      <c r="A443" s="4">
        <v>442</v>
      </c>
      <c r="B443" s="6" t="s">
        <v>361</v>
      </c>
      <c r="C443" s="4" t="s">
        <v>17</v>
      </c>
      <c r="D443" s="4">
        <v>212267</v>
      </c>
      <c r="E443" s="4">
        <f t="shared" si="36"/>
        <v>2.6</v>
      </c>
      <c r="F443" s="4">
        <f t="shared" si="37"/>
        <v>5.5</v>
      </c>
      <c r="G443" s="4">
        <f t="shared" si="38"/>
        <v>2.4</v>
      </c>
      <c r="H443" s="4">
        <v>4.25</v>
      </c>
      <c r="I443" s="4">
        <v>4.75</v>
      </c>
      <c r="J443" s="4">
        <v>6.25</v>
      </c>
      <c r="K443" s="4">
        <v>15.25</v>
      </c>
      <c r="L443" s="5">
        <f t="shared" si="39"/>
        <v>5.08</v>
      </c>
      <c r="M443" s="5">
        <f t="shared" si="40"/>
        <v>3.9</v>
      </c>
      <c r="N443" s="5" t="str">
        <f t="shared" si="41"/>
        <v xml:space="preserve"> Hỏng</v>
      </c>
      <c r="U443" s="1">
        <v>212455</v>
      </c>
      <c r="V443" s="1">
        <v>4</v>
      </c>
      <c r="X443" s="1">
        <v>212455</v>
      </c>
      <c r="Y443" s="1">
        <v>2.2000000000000002</v>
      </c>
      <c r="AA443" s="1">
        <v>212436</v>
      </c>
      <c r="AC443" s="1" t="s">
        <v>481</v>
      </c>
    </row>
    <row r="444" spans="1:29" ht="20.100000000000001" customHeight="1" x14ac:dyDescent="0.25">
      <c r="A444" s="4">
        <v>443</v>
      </c>
      <c r="B444" s="6" t="s">
        <v>362</v>
      </c>
      <c r="C444" s="4" t="s">
        <v>17</v>
      </c>
      <c r="D444" s="4">
        <v>212268</v>
      </c>
      <c r="E444" s="4">
        <f t="shared" si="36"/>
        <v>4.2</v>
      </c>
      <c r="F444" s="4">
        <f t="shared" si="37"/>
        <v>3.25</v>
      </c>
      <c r="G444" s="4">
        <f t="shared" si="38"/>
        <v>2.8</v>
      </c>
      <c r="H444" s="4">
        <v>4.25</v>
      </c>
      <c r="I444" s="4">
        <v>4</v>
      </c>
      <c r="J444" s="4">
        <v>7.25</v>
      </c>
      <c r="K444" s="4">
        <v>15.5</v>
      </c>
      <c r="L444" s="5">
        <f t="shared" si="39"/>
        <v>5.17</v>
      </c>
      <c r="M444" s="5">
        <f t="shared" si="40"/>
        <v>3.86</v>
      </c>
      <c r="N444" s="5" t="str">
        <f t="shared" si="41"/>
        <v xml:space="preserve"> Hỏng</v>
      </c>
      <c r="U444" s="1">
        <v>212456</v>
      </c>
      <c r="V444" s="1">
        <v>6</v>
      </c>
      <c r="X444" s="1">
        <v>212456</v>
      </c>
      <c r="Y444" s="1">
        <v>2.6</v>
      </c>
      <c r="AA444" s="1">
        <v>212439</v>
      </c>
      <c r="AC444" s="1" t="s">
        <v>479</v>
      </c>
    </row>
    <row r="445" spans="1:29" ht="20.100000000000001" customHeight="1" x14ac:dyDescent="0.25">
      <c r="A445" s="4">
        <v>444</v>
      </c>
      <c r="B445" s="6" t="s">
        <v>363</v>
      </c>
      <c r="C445" s="4" t="s">
        <v>17</v>
      </c>
      <c r="D445" s="4">
        <v>212269</v>
      </c>
      <c r="E445" s="4">
        <f t="shared" si="36"/>
        <v>2.8</v>
      </c>
      <c r="F445" s="4">
        <f t="shared" si="37"/>
        <v>6</v>
      </c>
      <c r="G445" s="4">
        <f t="shared" si="38"/>
        <v>2.8</v>
      </c>
      <c r="H445" s="4">
        <v>3</v>
      </c>
      <c r="I445" s="4">
        <v>4</v>
      </c>
      <c r="J445" s="4">
        <v>6.5</v>
      </c>
      <c r="K445" s="4">
        <v>13.5</v>
      </c>
      <c r="L445" s="5">
        <f t="shared" si="39"/>
        <v>4.5</v>
      </c>
      <c r="M445" s="5">
        <f t="shared" si="40"/>
        <v>4.03</v>
      </c>
      <c r="N445" s="5" t="str">
        <f t="shared" si="41"/>
        <v xml:space="preserve"> Hỏng</v>
      </c>
      <c r="U445" s="1">
        <v>212457</v>
      </c>
      <c r="V445" s="1">
        <v>4.2</v>
      </c>
      <c r="X445" s="1">
        <v>212457</v>
      </c>
      <c r="Y445" s="1">
        <v>3.8</v>
      </c>
      <c r="AA445" s="1">
        <v>212440</v>
      </c>
      <c r="AC445" s="1">
        <v>7.25</v>
      </c>
    </row>
    <row r="446" spans="1:29" ht="20.100000000000001" customHeight="1" x14ac:dyDescent="0.25">
      <c r="A446" s="4">
        <v>445</v>
      </c>
      <c r="B446" s="6" t="s">
        <v>134</v>
      </c>
      <c r="C446" s="4" t="s">
        <v>17</v>
      </c>
      <c r="D446" s="4">
        <v>212280</v>
      </c>
      <c r="E446" s="4">
        <f t="shared" si="36"/>
        <v>8.4</v>
      </c>
      <c r="F446" s="4">
        <f t="shared" si="37"/>
        <v>4</v>
      </c>
      <c r="G446" s="4">
        <f t="shared" si="38"/>
        <v>2.4</v>
      </c>
      <c r="H446" s="4">
        <v>5.75</v>
      </c>
      <c r="I446" s="4">
        <v>3.25</v>
      </c>
      <c r="J446" s="4">
        <v>2</v>
      </c>
      <c r="K446" s="4">
        <v>11</v>
      </c>
      <c r="L446" s="5">
        <f t="shared" si="39"/>
        <v>3.67</v>
      </c>
      <c r="M446" s="5">
        <f t="shared" si="40"/>
        <v>4.62</v>
      </c>
      <c r="N446" s="5" t="str">
        <f t="shared" si="41"/>
        <v xml:space="preserve"> Hỏng</v>
      </c>
      <c r="U446" s="1">
        <v>212458</v>
      </c>
      <c r="V446" s="1">
        <v>4.2</v>
      </c>
      <c r="X446" s="1">
        <v>212458</v>
      </c>
      <c r="Y446" s="1">
        <v>2.6</v>
      </c>
      <c r="AA446" s="1">
        <v>212443</v>
      </c>
      <c r="AC446" s="1" t="s">
        <v>480</v>
      </c>
    </row>
    <row r="447" spans="1:29" ht="20.100000000000001" customHeight="1" x14ac:dyDescent="0.25">
      <c r="A447" s="4">
        <v>446</v>
      </c>
      <c r="B447" s="6" t="s">
        <v>136</v>
      </c>
      <c r="C447" s="4" t="s">
        <v>17</v>
      </c>
      <c r="D447" s="4">
        <v>212289</v>
      </c>
      <c r="E447" s="4">
        <f t="shared" si="36"/>
        <v>6.4</v>
      </c>
      <c r="F447" s="4">
        <f t="shared" si="37"/>
        <v>4.5</v>
      </c>
      <c r="G447" s="4">
        <f t="shared" si="38"/>
        <v>4.8</v>
      </c>
      <c r="H447" s="4">
        <v>4.5</v>
      </c>
      <c r="I447" s="4">
        <v>6</v>
      </c>
      <c r="J447" s="4">
        <v>2.75</v>
      </c>
      <c r="K447" s="4">
        <v>13.25</v>
      </c>
      <c r="L447" s="5">
        <f t="shared" si="39"/>
        <v>4.42</v>
      </c>
      <c r="M447" s="5">
        <f t="shared" si="40"/>
        <v>5.03</v>
      </c>
      <c r="N447" s="5" t="str">
        <f t="shared" si="41"/>
        <v>Đạt</v>
      </c>
      <c r="U447" s="1">
        <v>212459</v>
      </c>
      <c r="V447" s="1">
        <v>6.6</v>
      </c>
      <c r="X447" s="1">
        <v>212459</v>
      </c>
      <c r="Y447" s="1">
        <v>1.8</v>
      </c>
      <c r="AA447" s="1">
        <v>212445</v>
      </c>
      <c r="AC447" s="1">
        <v>6.5</v>
      </c>
    </row>
    <row r="448" spans="1:29" ht="20.100000000000001" customHeight="1" x14ac:dyDescent="0.25">
      <c r="A448" s="4">
        <v>447</v>
      </c>
      <c r="B448" s="6" t="s">
        <v>374</v>
      </c>
      <c r="C448" s="4" t="s">
        <v>17</v>
      </c>
      <c r="D448" s="4">
        <v>212298</v>
      </c>
      <c r="E448" s="4">
        <f t="shared" si="36"/>
        <v>3.6</v>
      </c>
      <c r="F448" s="4">
        <f t="shared" si="37"/>
        <v>4.75</v>
      </c>
      <c r="G448" s="4">
        <f t="shared" si="38"/>
        <v>2.4</v>
      </c>
      <c r="H448" s="4">
        <v>3.75</v>
      </c>
      <c r="I448" s="4">
        <v>5.5</v>
      </c>
      <c r="J448" s="4">
        <v>6</v>
      </c>
      <c r="K448" s="4">
        <v>15.25</v>
      </c>
      <c r="L448" s="5">
        <f t="shared" si="39"/>
        <v>5.08</v>
      </c>
      <c r="M448" s="5">
        <f t="shared" si="40"/>
        <v>3.96</v>
      </c>
      <c r="N448" s="5" t="str">
        <f t="shared" si="41"/>
        <v xml:space="preserve"> Hỏng</v>
      </c>
      <c r="U448" s="1">
        <v>212460</v>
      </c>
      <c r="V448" s="1">
        <v>5</v>
      </c>
      <c r="X448" s="1">
        <v>212460</v>
      </c>
      <c r="Y448" s="1">
        <v>2.8</v>
      </c>
      <c r="AA448" s="1">
        <v>212446</v>
      </c>
      <c r="AC448" s="1" t="s">
        <v>479</v>
      </c>
    </row>
    <row r="449" spans="1:29" ht="20.100000000000001" customHeight="1" x14ac:dyDescent="0.25">
      <c r="A449" s="4">
        <v>448</v>
      </c>
      <c r="B449" s="6" t="s">
        <v>143</v>
      </c>
      <c r="C449" s="4" t="s">
        <v>17</v>
      </c>
      <c r="D449" s="4">
        <v>212305</v>
      </c>
      <c r="E449" s="4">
        <f t="shared" si="36"/>
        <v>6</v>
      </c>
      <c r="F449" s="4">
        <f t="shared" si="37"/>
        <v>4.5</v>
      </c>
      <c r="G449" s="4">
        <f t="shared" si="38"/>
        <v>2.2000000000000002</v>
      </c>
      <c r="H449" s="4">
        <v>5.25</v>
      </c>
      <c r="I449" s="4">
        <v>4.25</v>
      </c>
      <c r="J449" s="4">
        <v>2</v>
      </c>
      <c r="K449" s="4">
        <v>11.5</v>
      </c>
      <c r="L449" s="5">
        <f t="shared" si="39"/>
        <v>3.83</v>
      </c>
      <c r="M449" s="5">
        <f t="shared" si="40"/>
        <v>4.13</v>
      </c>
      <c r="N449" s="5" t="str">
        <f t="shared" si="41"/>
        <v xml:space="preserve"> Hỏng</v>
      </c>
      <c r="U449" s="1">
        <v>212461</v>
      </c>
      <c r="V449" s="1">
        <v>7</v>
      </c>
      <c r="X449" s="1">
        <v>212461</v>
      </c>
      <c r="Y449" s="1">
        <v>2</v>
      </c>
      <c r="AA449" s="1">
        <v>212447</v>
      </c>
      <c r="AC449" s="1">
        <v>6.25</v>
      </c>
    </row>
    <row r="450" spans="1:29" ht="20.100000000000001" customHeight="1" x14ac:dyDescent="0.25">
      <c r="A450" s="4">
        <v>449</v>
      </c>
      <c r="B450" s="6" t="s">
        <v>390</v>
      </c>
      <c r="C450" s="4" t="s">
        <v>17</v>
      </c>
      <c r="D450" s="4">
        <v>212329</v>
      </c>
      <c r="E450" s="4">
        <f t="shared" ref="E450:E513" si="42">VLOOKUP(D450,$U$2:$V$463,2,0)</f>
        <v>2.6</v>
      </c>
      <c r="F450" s="4">
        <f t="shared" ref="F450:F460" si="43">VALUE(VLOOKUP(D450,$AA$2:$AC$466,3,0))</f>
        <v>4</v>
      </c>
      <c r="G450" s="4">
        <f t="shared" ref="G450:G460" si="44">VLOOKUP(D450,$X$2:$Y$463,2,0)</f>
        <v>2.6</v>
      </c>
      <c r="H450" s="4">
        <v>1.5</v>
      </c>
      <c r="I450" s="4">
        <v>4.75</v>
      </c>
      <c r="J450" s="4">
        <v>2.75</v>
      </c>
      <c r="K450" s="4">
        <v>9</v>
      </c>
      <c r="L450" s="5">
        <f t="shared" ref="L450:L513" si="45">ROUND(K450/3,2)</f>
        <v>3</v>
      </c>
      <c r="M450" s="5">
        <f t="shared" ref="M450:M513" si="46">ROUND((E450+F450+G450+L450)/4,2)</f>
        <v>3.05</v>
      </c>
      <c r="N450" s="5" t="str">
        <f t="shared" ref="N450:N513" si="47">IF(M450&gt;=5,"Đạt"," Hỏng")</f>
        <v xml:space="preserve"> Hỏng</v>
      </c>
      <c r="U450" s="1">
        <v>212462</v>
      </c>
      <c r="V450" s="1">
        <v>6.8</v>
      </c>
      <c r="X450" s="1">
        <v>212462</v>
      </c>
      <c r="Y450" s="1">
        <v>3.2</v>
      </c>
      <c r="AA450" s="1">
        <v>212448</v>
      </c>
      <c r="AC450" s="1">
        <v>4.25</v>
      </c>
    </row>
    <row r="451" spans="1:29" ht="20.100000000000001" customHeight="1" x14ac:dyDescent="0.25">
      <c r="A451" s="4">
        <v>450</v>
      </c>
      <c r="B451" s="6" t="s">
        <v>393</v>
      </c>
      <c r="C451" s="4" t="s">
        <v>17</v>
      </c>
      <c r="D451" s="4">
        <v>212332</v>
      </c>
      <c r="E451" s="4">
        <f t="shared" si="42"/>
        <v>3.6</v>
      </c>
      <c r="F451" s="4">
        <f t="shared" si="43"/>
        <v>3.25</v>
      </c>
      <c r="G451" s="4">
        <f t="shared" si="44"/>
        <v>2.6</v>
      </c>
      <c r="H451" s="4">
        <v>3.75</v>
      </c>
      <c r="I451" s="4">
        <v>3.75</v>
      </c>
      <c r="J451" s="4">
        <v>5.75</v>
      </c>
      <c r="K451" s="4">
        <v>13.25</v>
      </c>
      <c r="L451" s="5">
        <f t="shared" si="45"/>
        <v>4.42</v>
      </c>
      <c r="M451" s="5">
        <f t="shared" si="46"/>
        <v>3.47</v>
      </c>
      <c r="N451" s="5" t="str">
        <f t="shared" si="47"/>
        <v xml:space="preserve"> Hỏng</v>
      </c>
      <c r="U451" s="1">
        <v>212463</v>
      </c>
      <c r="V451" s="1">
        <v>3.8</v>
      </c>
      <c r="X451" s="1">
        <v>212463</v>
      </c>
      <c r="Y451" s="1">
        <v>2.2000000000000002</v>
      </c>
      <c r="AA451" s="1">
        <v>212451</v>
      </c>
      <c r="AC451" s="1">
        <v>5.5</v>
      </c>
    </row>
    <row r="452" spans="1:29" ht="20.100000000000001" customHeight="1" x14ac:dyDescent="0.25">
      <c r="A452" s="4">
        <v>451</v>
      </c>
      <c r="B452" s="6" t="s">
        <v>158</v>
      </c>
      <c r="C452" s="4" t="s">
        <v>17</v>
      </c>
      <c r="D452" s="4">
        <v>212337</v>
      </c>
      <c r="E452" s="4">
        <f t="shared" si="42"/>
        <v>8.1999999999999993</v>
      </c>
      <c r="F452" s="4">
        <f t="shared" si="43"/>
        <v>5.25</v>
      </c>
      <c r="G452" s="4">
        <f t="shared" si="44"/>
        <v>5.6</v>
      </c>
      <c r="H452" s="4">
        <v>5</v>
      </c>
      <c r="I452" s="4">
        <v>7.5</v>
      </c>
      <c r="J452" s="4">
        <v>3.25</v>
      </c>
      <c r="K452" s="4">
        <v>15.75</v>
      </c>
      <c r="L452" s="5">
        <f t="shared" si="45"/>
        <v>5.25</v>
      </c>
      <c r="M452" s="5">
        <f t="shared" si="46"/>
        <v>6.08</v>
      </c>
      <c r="N452" s="5" t="str">
        <f t="shared" si="47"/>
        <v>Đạt</v>
      </c>
      <c r="U452" s="1">
        <v>212464</v>
      </c>
      <c r="V452" s="1">
        <v>4.4000000000000004</v>
      </c>
      <c r="X452" s="1">
        <v>212464</v>
      </c>
      <c r="Y452" s="1">
        <v>3</v>
      </c>
      <c r="AA452" s="1">
        <v>212454</v>
      </c>
      <c r="AC452" s="1">
        <v>6.5</v>
      </c>
    </row>
    <row r="453" spans="1:29" ht="20.100000000000001" customHeight="1" x14ac:dyDescent="0.25">
      <c r="A453" s="4">
        <v>452</v>
      </c>
      <c r="B453" s="6" t="s">
        <v>162</v>
      </c>
      <c r="C453" s="4" t="s">
        <v>17</v>
      </c>
      <c r="D453" s="4">
        <v>212344</v>
      </c>
      <c r="E453" s="4">
        <f t="shared" si="42"/>
        <v>3.4</v>
      </c>
      <c r="F453" s="4">
        <f t="shared" si="43"/>
        <v>3.75</v>
      </c>
      <c r="G453" s="4">
        <f t="shared" si="44"/>
        <v>2.2000000000000002</v>
      </c>
      <c r="H453" s="4">
        <v>4</v>
      </c>
      <c r="I453" s="4">
        <v>3.25</v>
      </c>
      <c r="J453" s="4">
        <v>3</v>
      </c>
      <c r="K453" s="4">
        <v>10.25</v>
      </c>
      <c r="L453" s="5">
        <f t="shared" si="45"/>
        <v>3.42</v>
      </c>
      <c r="M453" s="5">
        <f t="shared" si="46"/>
        <v>3.19</v>
      </c>
      <c r="N453" s="5" t="str">
        <f t="shared" si="47"/>
        <v xml:space="preserve"> Hỏng</v>
      </c>
      <c r="U453" s="1">
        <v>212465</v>
      </c>
      <c r="V453" s="1">
        <v>5.2</v>
      </c>
      <c r="X453" s="1">
        <v>212465</v>
      </c>
      <c r="Y453" s="1">
        <v>3.6</v>
      </c>
      <c r="AA453" s="1">
        <v>212457</v>
      </c>
      <c r="AC453" s="1">
        <v>6.25</v>
      </c>
    </row>
    <row r="454" spans="1:29" ht="20.100000000000001" customHeight="1" x14ac:dyDescent="0.25">
      <c r="A454" s="4">
        <v>453</v>
      </c>
      <c r="B454" s="6" t="s">
        <v>410</v>
      </c>
      <c r="C454" s="4" t="s">
        <v>17</v>
      </c>
      <c r="D454" s="4">
        <v>212358</v>
      </c>
      <c r="E454" s="4" t="e">
        <f t="shared" si="42"/>
        <v>#N/A</v>
      </c>
      <c r="F454" s="4">
        <f t="shared" si="43"/>
        <v>3</v>
      </c>
      <c r="G454" s="4" t="e">
        <f t="shared" si="44"/>
        <v>#N/A</v>
      </c>
      <c r="H454" s="4">
        <v>5.25</v>
      </c>
      <c r="I454" s="4">
        <v>3.25</v>
      </c>
      <c r="J454" s="4">
        <v>9</v>
      </c>
      <c r="K454" s="4">
        <v>17.5</v>
      </c>
      <c r="L454" s="5">
        <f t="shared" si="45"/>
        <v>5.83</v>
      </c>
      <c r="M454" s="5" t="e">
        <f t="shared" si="46"/>
        <v>#N/A</v>
      </c>
      <c r="N454" s="5" t="e">
        <f t="shared" si="47"/>
        <v>#N/A</v>
      </c>
      <c r="U454" s="1">
        <v>212466</v>
      </c>
      <c r="V454" s="1">
        <v>3</v>
      </c>
      <c r="X454" s="1">
        <v>212466</v>
      </c>
      <c r="Y454" s="1">
        <v>2.4</v>
      </c>
      <c r="AA454" s="1">
        <v>212458</v>
      </c>
      <c r="AC454" s="1">
        <v>6.75</v>
      </c>
    </row>
    <row r="455" spans="1:29" ht="20.100000000000001" customHeight="1" x14ac:dyDescent="0.25">
      <c r="A455" s="4">
        <v>454</v>
      </c>
      <c r="B455" s="6" t="s">
        <v>165</v>
      </c>
      <c r="C455" s="4" t="s">
        <v>17</v>
      </c>
      <c r="D455" s="4">
        <v>212359</v>
      </c>
      <c r="E455" s="4">
        <f t="shared" si="42"/>
        <v>5.6</v>
      </c>
      <c r="F455" s="4">
        <f t="shared" si="43"/>
        <v>5.75</v>
      </c>
      <c r="G455" s="4">
        <f t="shared" si="44"/>
        <v>2.4</v>
      </c>
      <c r="H455" s="4">
        <v>5</v>
      </c>
      <c r="I455" s="4">
        <v>6.75</v>
      </c>
      <c r="J455" s="4">
        <v>3.25</v>
      </c>
      <c r="K455" s="4">
        <v>15</v>
      </c>
      <c r="L455" s="5">
        <f t="shared" si="45"/>
        <v>5</v>
      </c>
      <c r="M455" s="5">
        <f t="shared" si="46"/>
        <v>4.6900000000000004</v>
      </c>
      <c r="N455" s="5" t="str">
        <f t="shared" si="47"/>
        <v xml:space="preserve"> Hỏng</v>
      </c>
      <c r="U455" s="1">
        <v>212467</v>
      </c>
      <c r="V455" s="1">
        <v>4.4000000000000004</v>
      </c>
      <c r="X455" s="1">
        <v>212467</v>
      </c>
      <c r="Y455" s="1">
        <v>3</v>
      </c>
      <c r="AA455" s="1">
        <v>212459</v>
      </c>
      <c r="AC455" s="1">
        <v>7.75</v>
      </c>
    </row>
    <row r="456" spans="1:29" ht="20.100000000000001" customHeight="1" x14ac:dyDescent="0.25">
      <c r="A456" s="4">
        <v>455</v>
      </c>
      <c r="B456" s="6" t="s">
        <v>187</v>
      </c>
      <c r="C456" s="4" t="s">
        <v>17</v>
      </c>
      <c r="D456" s="4">
        <v>212403</v>
      </c>
      <c r="E456" s="4">
        <f t="shared" si="42"/>
        <v>6.8</v>
      </c>
      <c r="F456" s="4">
        <f t="shared" si="43"/>
        <v>4.75</v>
      </c>
      <c r="G456" s="4">
        <f t="shared" si="44"/>
        <v>4.2</v>
      </c>
      <c r="H456" s="4">
        <v>7</v>
      </c>
      <c r="I456" s="4">
        <v>5</v>
      </c>
      <c r="J456" s="4">
        <v>4.25</v>
      </c>
      <c r="K456" s="4">
        <v>16.25</v>
      </c>
      <c r="L456" s="5">
        <f t="shared" si="45"/>
        <v>5.42</v>
      </c>
      <c r="M456" s="5">
        <f t="shared" si="46"/>
        <v>5.29</v>
      </c>
      <c r="N456" s="5" t="str">
        <f t="shared" si="47"/>
        <v>Đạt</v>
      </c>
      <c r="U456" s="1">
        <v>212468</v>
      </c>
      <c r="V456" s="1">
        <v>6.2</v>
      </c>
      <c r="X456" s="1">
        <v>212468</v>
      </c>
      <c r="Y456" s="1">
        <v>4.2</v>
      </c>
      <c r="AA456" s="1">
        <v>212463</v>
      </c>
      <c r="AC456" s="1">
        <v>3.25</v>
      </c>
    </row>
    <row r="457" spans="1:29" ht="20.100000000000001" customHeight="1" x14ac:dyDescent="0.25">
      <c r="A457" s="4">
        <v>456</v>
      </c>
      <c r="B457" s="6" t="s">
        <v>197</v>
      </c>
      <c r="C457" s="4" t="s">
        <v>17</v>
      </c>
      <c r="D457" s="4">
        <v>212421</v>
      </c>
      <c r="E457" s="4">
        <f t="shared" si="42"/>
        <v>3.8</v>
      </c>
      <c r="F457" s="4">
        <f t="shared" si="43"/>
        <v>5.25</v>
      </c>
      <c r="G457" s="4">
        <f t="shared" si="44"/>
        <v>2</v>
      </c>
      <c r="H457" s="4">
        <v>6</v>
      </c>
      <c r="I457" s="4">
        <v>5.25</v>
      </c>
      <c r="J457" s="4">
        <v>5.75</v>
      </c>
      <c r="K457" s="4">
        <v>17</v>
      </c>
      <c r="L457" s="5">
        <f t="shared" si="45"/>
        <v>5.67</v>
      </c>
      <c r="M457" s="5">
        <f t="shared" si="46"/>
        <v>4.18</v>
      </c>
      <c r="N457" s="5" t="str">
        <f t="shared" si="47"/>
        <v xml:space="preserve"> Hỏng</v>
      </c>
      <c r="U457" s="1">
        <v>212469</v>
      </c>
      <c r="V457" s="1">
        <v>5.6</v>
      </c>
      <c r="X457" s="1">
        <v>212469</v>
      </c>
      <c r="Y457" s="1">
        <v>3.2</v>
      </c>
      <c r="AA457" s="1">
        <v>212464</v>
      </c>
      <c r="AC457" s="1">
        <v>2.75</v>
      </c>
    </row>
    <row r="458" spans="1:29" ht="20.100000000000001" customHeight="1" x14ac:dyDescent="0.25">
      <c r="A458" s="4">
        <v>457</v>
      </c>
      <c r="B458" s="6" t="s">
        <v>447</v>
      </c>
      <c r="C458" s="4" t="s">
        <v>17</v>
      </c>
      <c r="D458" s="4">
        <v>212432</v>
      </c>
      <c r="E458" s="4">
        <f t="shared" si="42"/>
        <v>3.4</v>
      </c>
      <c r="F458" s="4">
        <f t="shared" si="43"/>
        <v>4.5</v>
      </c>
      <c r="G458" s="4">
        <f t="shared" si="44"/>
        <v>2.6</v>
      </c>
      <c r="H458" s="4">
        <v>5</v>
      </c>
      <c r="I458" s="4">
        <v>5.25</v>
      </c>
      <c r="J458" s="4">
        <v>7.5</v>
      </c>
      <c r="K458" s="4">
        <v>17.75</v>
      </c>
      <c r="L458" s="5">
        <f t="shared" si="45"/>
        <v>5.92</v>
      </c>
      <c r="M458" s="5">
        <f t="shared" si="46"/>
        <v>4.1100000000000003</v>
      </c>
      <c r="N458" s="5" t="str">
        <f t="shared" si="47"/>
        <v xml:space="preserve"> Hỏng</v>
      </c>
      <c r="U458" s="1">
        <v>212470</v>
      </c>
      <c r="V458" s="1">
        <v>9.1999999999999993</v>
      </c>
      <c r="X458" s="1">
        <v>212470</v>
      </c>
      <c r="Y458" s="1">
        <v>8.4</v>
      </c>
      <c r="AA458" s="1">
        <v>212467</v>
      </c>
      <c r="AC458" s="1" t="s">
        <v>484</v>
      </c>
    </row>
    <row r="459" spans="1:29" ht="20.100000000000001" customHeight="1" x14ac:dyDescent="0.25">
      <c r="A459" s="4">
        <v>458</v>
      </c>
      <c r="B459" s="6" t="s">
        <v>453</v>
      </c>
      <c r="C459" s="4" t="s">
        <v>17</v>
      </c>
      <c r="D459" s="4">
        <v>212443</v>
      </c>
      <c r="E459" s="4">
        <f t="shared" si="42"/>
        <v>3.2</v>
      </c>
      <c r="F459" s="4">
        <f t="shared" si="43"/>
        <v>4</v>
      </c>
      <c r="G459" s="4">
        <f t="shared" si="44"/>
        <v>1.8</v>
      </c>
      <c r="H459" s="4">
        <v>3.75</v>
      </c>
      <c r="I459" s="4">
        <v>6.5</v>
      </c>
      <c r="J459" s="4">
        <v>6.75</v>
      </c>
      <c r="K459" s="4">
        <v>17</v>
      </c>
      <c r="L459" s="5">
        <f t="shared" si="45"/>
        <v>5.67</v>
      </c>
      <c r="M459" s="5">
        <f t="shared" si="46"/>
        <v>3.67</v>
      </c>
      <c r="N459" s="5" t="str">
        <f t="shared" si="47"/>
        <v xml:space="preserve"> Hỏng</v>
      </c>
      <c r="U459" s="1">
        <v>212471</v>
      </c>
      <c r="V459" s="1">
        <v>4.2</v>
      </c>
      <c r="X459" s="1">
        <v>212471</v>
      </c>
      <c r="Y459" s="1">
        <v>3</v>
      </c>
      <c r="AA459" s="1">
        <v>212469</v>
      </c>
      <c r="AC459" s="1">
        <v>6.5</v>
      </c>
    </row>
    <row r="460" spans="1:29" ht="20.100000000000001" customHeight="1" x14ac:dyDescent="0.25">
      <c r="A460" s="4">
        <v>459</v>
      </c>
      <c r="B460" s="6" t="s">
        <v>216</v>
      </c>
      <c r="C460" s="4" t="s">
        <v>17</v>
      </c>
      <c r="D460" s="4">
        <v>212470</v>
      </c>
      <c r="E460" s="4">
        <f t="shared" si="42"/>
        <v>9.1999999999999993</v>
      </c>
      <c r="F460" s="4">
        <f t="shared" si="43"/>
        <v>7.75</v>
      </c>
      <c r="G460" s="4">
        <f t="shared" si="44"/>
        <v>8.4</v>
      </c>
      <c r="H460" s="4">
        <v>8.25</v>
      </c>
      <c r="I460" s="4">
        <v>5.5</v>
      </c>
      <c r="J460" s="4">
        <v>4</v>
      </c>
      <c r="K460" s="4">
        <v>17.75</v>
      </c>
      <c r="L460" s="5">
        <f t="shared" si="45"/>
        <v>5.92</v>
      </c>
      <c r="M460" s="5">
        <f t="shared" si="46"/>
        <v>7.82</v>
      </c>
      <c r="N460" s="5" t="str">
        <f t="shared" si="47"/>
        <v>Đạt</v>
      </c>
      <c r="U460" s="1">
        <v>212472</v>
      </c>
      <c r="V460" s="1">
        <v>3.8</v>
      </c>
      <c r="X460" s="1">
        <v>212472</v>
      </c>
      <c r="Y460" s="1">
        <v>2.8</v>
      </c>
      <c r="AA460" s="1">
        <v>212471</v>
      </c>
      <c r="AC460" s="1" t="s">
        <v>480</v>
      </c>
    </row>
    <row r="461" spans="1:29" x14ac:dyDescent="0.25">
      <c r="U461" s="1">
        <v>212473</v>
      </c>
      <c r="V461" s="1">
        <v>4.5999999999999996</v>
      </c>
      <c r="X461" s="1">
        <v>212473</v>
      </c>
      <c r="Y461" s="1">
        <v>2.4</v>
      </c>
      <c r="AA461" s="1">
        <v>212472</v>
      </c>
      <c r="AC461" s="1">
        <v>2.5</v>
      </c>
    </row>
    <row r="462" spans="1:29" x14ac:dyDescent="0.25">
      <c r="B462" s="7" t="s">
        <v>491</v>
      </c>
      <c r="M462" s="2" t="s">
        <v>490</v>
      </c>
      <c r="N462" s="2">
        <f>COUNTIF($N$2:$N$460,M462)</f>
        <v>126</v>
      </c>
      <c r="O462" s="2" t="str">
        <f>ROUND(N462*100/SUM($N$462:$N$463),2)&amp;"%"</f>
        <v>27.57%</v>
      </c>
      <c r="U462" s="1">
        <v>212474</v>
      </c>
      <c r="V462" s="1">
        <v>3.2</v>
      </c>
      <c r="X462" s="1">
        <v>212474</v>
      </c>
      <c r="Y462" s="1">
        <v>3.2</v>
      </c>
      <c r="AA462" s="1">
        <v>212473</v>
      </c>
      <c r="AC462" s="1">
        <v>5.75</v>
      </c>
    </row>
    <row r="463" spans="1:29" x14ac:dyDescent="0.25">
      <c r="M463" s="2" t="str">
        <f t="shared" ref="M463" si="48">IF(L463&gt;=5,"Đạt"," Hỏng")</f>
        <v xml:space="preserve"> Hỏng</v>
      </c>
      <c r="N463" s="2">
        <f>COUNTIF($N$2:$N$460,M463)</f>
        <v>331</v>
      </c>
      <c r="O463" s="2" t="str">
        <f>ROUND(N463*100/SUM($N$462:$N$463),2)&amp;"%"</f>
        <v>72.43%</v>
      </c>
      <c r="U463" s="1">
        <v>212475</v>
      </c>
      <c r="V463" s="1">
        <v>2.2000000000000002</v>
      </c>
      <c r="X463" s="1">
        <v>212475</v>
      </c>
      <c r="Y463" s="1">
        <v>2.2000000000000002</v>
      </c>
      <c r="AA463" s="1">
        <v>212474</v>
      </c>
      <c r="AC463" s="1">
        <v>3.5</v>
      </c>
    </row>
    <row r="464" spans="1:29" x14ac:dyDescent="0.25">
      <c r="AA464" s="1">
        <v>212475</v>
      </c>
      <c r="AC464" s="1">
        <v>3.25</v>
      </c>
    </row>
    <row r="465" spans="27:29" x14ac:dyDescent="0.25">
      <c r="AA465" s="1">
        <v>212012</v>
      </c>
      <c r="AC465" s="1">
        <v>6.25</v>
      </c>
    </row>
    <row r="466" spans="27:29" x14ac:dyDescent="0.25">
      <c r="AA466" s="1">
        <v>212363</v>
      </c>
      <c r="AC466" s="1" t="s">
        <v>479</v>
      </c>
    </row>
  </sheetData>
  <sortState ref="A2:N460">
    <sortCondition ref="C2:C460"/>
    <sortCondition ref="D2:D4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 thanh</dc:creator>
  <cp:lastModifiedBy>VTNH</cp:lastModifiedBy>
  <dcterms:created xsi:type="dcterms:W3CDTF">2021-12-30T14:10:30Z</dcterms:created>
  <dcterms:modified xsi:type="dcterms:W3CDTF">2021-12-31T00:11:32Z</dcterms:modified>
</cp:coreProperties>
</file>