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10" tabRatio="944" activeTab="6"/>
  </bookViews>
  <sheets>
    <sheet name="4" sheetId="1" r:id="rId1"/>
    <sheet name="5" sheetId="2" r:id="rId2"/>
    <sheet name="6" sheetId="3" r:id="rId3"/>
    <sheet name="7" sheetId="4" r:id="rId4"/>
    <sheet name="13" sheetId="5" r:id="rId5"/>
    <sheet name="14" sheetId="6" r:id="rId6"/>
    <sheet name="15" sheetId="7" r:id="rId7"/>
  </sheets>
  <definedNames/>
  <calcPr fullCalcOnLoad="1"/>
</workbook>
</file>

<file path=xl/sharedStrings.xml><?xml version="1.0" encoding="utf-8"?>
<sst xmlns="http://schemas.openxmlformats.org/spreadsheetml/2006/main" count="657" uniqueCount="256">
  <si>
    <t>ĐOÀN TRƯỜNG THPT KRÔNG BÔNG</t>
  </si>
  <si>
    <t>LỚP</t>
  </si>
  <si>
    <t>HỌC TẬP</t>
  </si>
  <si>
    <t>ĐIỂM
HỌC
TẬP</t>
  </si>
  <si>
    <t>TÊN HỌC SINH VI PHẠM</t>
  </si>
  <si>
    <t>TỔNG
 ĐIỂM</t>
  </si>
  <si>
    <t>VỊ 
THỨ</t>
  </si>
  <si>
    <t>B</t>
  </si>
  <si>
    <t>C</t>
  </si>
  <si>
    <t>D</t>
  </si>
  <si>
    <t>Học
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</si>
  <si>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</si>
  <si>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</si>
  <si>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</si>
  <si>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</si>
  <si>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</si>
  <si>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</si>
  <si>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</si>
  <si>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</si>
  <si>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</si>
  <si>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</si>
  <si>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</si>
  <si>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</si>
  <si>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Tổng</t>
  </si>
  <si>
    <t>Vắng
có
phép</t>
  </si>
  <si>
    <t>Điểm
trừ
lỗi</t>
  </si>
  <si>
    <t>Điểm
vệ 
sinh</t>
  </si>
  <si>
    <t>Điểm
chào 
cờ</t>
  </si>
  <si>
    <t>Sĩ
số</t>
  </si>
  <si>
    <t>TUẦN</t>
  </si>
  <si>
    <t>Xin
về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</si>
  <si>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</si>
  <si>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</si>
  <si>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</si>
  <si>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</si>
  <si>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</si>
  <si>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</si>
  <si>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</si>
  <si>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</si>
  <si>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</si>
  <si>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</si>
  <si>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</si>
  <si>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</si>
  <si>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</si>
  <si>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</si>
  <si>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</si>
  <si>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</si>
  <si>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</si>
  <si>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</si>
  <si>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</si>
  <si>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</si>
  <si>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</si>
  <si>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</si>
  <si>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</si>
  <si>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</si>
  <si>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</si>
  <si>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</si>
  <si>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 xml:space="preserve">Lưu ý: </t>
  </si>
  <si>
    <t>Vắng có phép, xin về trừ 01điểm/học sinh/lần</t>
  </si>
  <si>
    <t>-------</t>
  </si>
  <si>
    <t>10A13</t>
  </si>
  <si>
    <t>10A14</t>
  </si>
  <si>
    <t>10A15</t>
  </si>
  <si>
    <t>ĐHT: Uyên</t>
  </si>
  <si>
    <t>Thi tìm hiểu Luật: 33/42</t>
  </si>
  <si>
    <t>4KP: H Niu (x4); ĐXTT: Nam; CTQ (T3); SDĐT: Bảo; Thi tìm hiểu Luật: 35/45</t>
  </si>
  <si>
    <t>KĐP: Sanh, Y Khoa; VSB; Thi tìm hiểu Luật: 32/43</t>
  </si>
  <si>
    <t>DL: Thịnh; Thi tìm hiểu Luật: 0/44</t>
  </si>
  <si>
    <t>Tr5p: Hiệp; SDĐT: M.Hoàng, V.Hoàng (t3), Khải, Khương (t3); CTQ (T3); Thi tìm hiểu Luật: 28/41</t>
  </si>
  <si>
    <t>MTT: 3; KĐP: Thiện, Huy, Tín, Toàn, Khoa; SDĐT: Toàn; Thi tìm hiểu Luật: 0/41</t>
  </si>
  <si>
    <t>KP: Thành x2; Tr5p: Trâm; Thi tìm hiểu Luật: 30/47</t>
  </si>
  <si>
    <t>DL: Nam, Diệu; YTHT: Y Par; 2KP: Y Bhi; Thi tìm hiểu Luật: 41/44</t>
  </si>
  <si>
    <t>ĐXTT: Hoàng (t5); KHH: Hoàng; KĐP: Hiếu; Thi tìm hiểu Luật: 38/40</t>
  </si>
  <si>
    <t>VSB(T3); KP: Phô Ra; Tr5p: Thịnh, Hiển, Tú, Long; BTLT không ở lại cuối buổi;Thi tìm hiểu Luật: 35/43</t>
  </si>
  <si>
    <t>Thi tìm hiểu Luật: 0/41</t>
  </si>
  <si>
    <t>Thi tìm hiểu Luật: 35/41</t>
  </si>
  <si>
    <t>VSB (T5); Thi tìm hiểu Luật: 38/39</t>
  </si>
  <si>
    <t>Thi tìm hiểu Luật: 22/33</t>
  </si>
  <si>
    <t>MTT; Thi tìm hiểu Luật: 28/36</t>
  </si>
  <si>
    <t>KĐP: Trung, Hiển, Nhật, Huy, Tuấn</t>
  </si>
  <si>
    <t>KAĐ: Quốc; Thi tìm hiểu Luật: 22/33</t>
  </si>
  <si>
    <t>KTĐ, KTQ (T6)</t>
  </si>
  <si>
    <t>Thi tìm hiểu Luật: 31/32</t>
  </si>
  <si>
    <t>Những lớp chưa thống kê Thi pháp luật: Đoàn trường sẽ kiểm tra lại để bổ sung tính thi đua.</t>
  </si>
  <si>
    <t>TỔNG HỢP KẾT QUẢ THI ĐUA - NH 2021-2022</t>
  </si>
  <si>
    <t>KP: Linh; Thi tìm hiểu Luật: 34/44</t>
  </si>
  <si>
    <t>VSB(T3); SDĐT: Vân, Dưỡng, Cường; 8KĐP: Kiều, Tín, Long, Dưỡng, Trường, Huy, Đại, Tây; Không tổng hợp sổ đầu bài; Không có sổ cờ đỏ; 
KP: Kiều, Vân; SDĐT: Huyền, Hiếu, Thuận, Linh (t5); Thi tìm hiểu Luật: 0/44</t>
  </si>
  <si>
    <t>Tr5p: Quân; KĐP: Bảo, Nguyên, Chinh, Thanh; SDĐT: 8 (Không ghi tên ); VSB; SDĐT: Hoàng (t3); ĐXTT: Thịnh, Bảo, Thêm, Tuấn, Đào</t>
  </si>
  <si>
    <t>1VSB; 1 MTT; KP: Ngân (x4); Không có sổ cờ đỏ; ĐXTT: Hiệp; 0/45</t>
  </si>
  <si>
    <t>VSB (X2); KĐP: Long, Sơn, Tuấn, Lộc; ĐXTT: Ngân, Kiên; Thi tìm hiểu Luật: 40/42</t>
  </si>
  <si>
    <t>Trễ: Quyết, Chương, Khoa, Huy; Thi tìm hiểu Luật: 28/35</t>
  </si>
  <si>
    <r>
      <t xml:space="preserve">VSB (T5) </t>
    </r>
    <r>
      <rPr>
        <sz val="12"/>
        <color indexed="10"/>
        <rFont val="Times New Roman"/>
        <family val="1"/>
      </rPr>
      <t>(Kiểm tra lại)</t>
    </r>
  </si>
  <si>
    <t>Kiểm tra lại vắng có phép và xin về???</t>
  </si>
  <si>
    <r>
      <t xml:space="preserve">Thi tìm hiểu Luật: 30/32, </t>
    </r>
    <r>
      <rPr>
        <sz val="12"/>
        <color indexed="10"/>
        <rFont val="Times New Roman"/>
        <family val="1"/>
      </rPr>
      <t>Kiểm tra lại: có HS vắng do cách li</t>
    </r>
  </si>
  <si>
    <r>
      <t xml:space="preserve">Trễ: Văn (Kiểm tra lại); </t>
    </r>
    <r>
      <rPr>
        <sz val="12"/>
        <color indexed="56"/>
        <rFont val="Times New Roman"/>
        <family val="1"/>
      </rPr>
      <t>SDĐT: Văn; Thi tìm hiểu Luật: 33/34</t>
    </r>
  </si>
  <si>
    <r>
      <t xml:space="preserve">DL: Thảo </t>
    </r>
    <r>
      <rPr>
        <sz val="12"/>
        <color indexed="10"/>
        <rFont val="Times New Roman"/>
        <family val="1"/>
      </rPr>
      <t>(Kiểm tra lại)</t>
    </r>
    <r>
      <rPr>
        <sz val="12"/>
        <color indexed="56"/>
        <rFont val="Times New Roman"/>
        <family val="1"/>
      </rPr>
      <t>; Thi tìm hiểu Luật: 35/41</t>
    </r>
  </si>
  <si>
    <t>KTĐ, KTQ (T5); Thi tìm hiểu Luật: 29/35;</t>
  </si>
  <si>
    <t>ĐHT: Huy;</t>
  </si>
  <si>
    <t>4KP: Lộc (x2), An, Thường; KĐP: 21; Thi tìm hiểu Luật: 22/46</t>
  </si>
  <si>
    <t>VSB: thứ 5, thứ 6 (Có hình ảnh rác trong ngăn bàn buổi sáng); Tr5p: Trường, H'MiLy; DL: Hiệp; Để xe sai quy định: Quyên, Tâm; Thi tìm hiểu Luật: 32/45</t>
  </si>
  <si>
    <t>Thi tìm hiểu Pháp luật: 36/45</t>
  </si>
  <si>
    <t>Thi tìm hiểu Pháp luật: 40/45</t>
  </si>
  <si>
    <t>Thi tìm hiểu Pháp luật: 31/45</t>
  </si>
  <si>
    <t>Thi tìm hiểu Pháp luật: 42/44</t>
  </si>
  <si>
    <t>Thi tìm hiểu Pháp luật: 23/44</t>
  </si>
  <si>
    <t>Thi tìm hiểu Pháp luật: 39/45</t>
  </si>
  <si>
    <t>Thi tìm hiểu Pháp luật: 29/41</t>
  </si>
  <si>
    <t>Thi tìm hiểu Pháp luật: 11/41</t>
  </si>
  <si>
    <t>Thi tìm hiểu Pháp luật: 34/42</t>
  </si>
  <si>
    <t>Thi tìm hiểu Pháp luật: 38/47</t>
  </si>
  <si>
    <t>Thi tìm hiểu Pháp luật: 38/40</t>
  </si>
  <si>
    <t>Thi tìm hiểu Pháp luật: 35/39</t>
  </si>
  <si>
    <t>Thi tìm hiểu Pháp luật: 27/33</t>
  </si>
  <si>
    <t>Thi tìm hiểu Pháp luật: 32/34</t>
  </si>
  <si>
    <t>Thi tìm hiểu Pháp luật: 30/34</t>
  </si>
  <si>
    <t>Thi tìm hiểu Pháp luật: 46/46</t>
  </si>
  <si>
    <t>Thi tìm hiểu Pháp luật: 44/44</t>
  </si>
  <si>
    <t>Thi tìm hiểu Pháp luật: 28/28</t>
  </si>
  <si>
    <t>Thi tìm hiểu Pháp luật: 43/43</t>
  </si>
  <si>
    <t>Thi tìm hiểu Pháp luật: 41/41</t>
  </si>
  <si>
    <t>Thi tìm hiểu Pháp luật: 36/41</t>
  </si>
  <si>
    <t>Tr5p: Thiện; KBT: Nam; Thi tìm hiểu Pháp luật: 33/33</t>
  </si>
  <si>
    <t>Thi tìm hiểu Pháp luật: 33/33</t>
  </si>
  <si>
    <t>KAD: K.Tuyết, A.Tuyết, My, Sương, H Ut; Thi tìm hiểu Pháp luật: 32/32</t>
  </si>
  <si>
    <t>KP: Bảo; Thi tìm hiểu Pháp luật: 33/33</t>
  </si>
  <si>
    <t>Thi tìm hiểu Pháp luật: 35/35</t>
  </si>
  <si>
    <t>KP: H Uynh; Thi tìm hiểu Pháp luật: 32/32</t>
  </si>
  <si>
    <t>KP: Hòa; Thi tìm hiểu Pháp luật: 34/34</t>
  </si>
  <si>
    <t>Trễ: Tường Vi; Lớp ồn ( thứ 6); Thi tìm hiểu Pháp luật: 36/36</t>
  </si>
  <si>
    <t xml:space="preserve">Thi tìm hiểu Pháp luật: 31/35; KĐP: Nam; </t>
  </si>
  <si>
    <t>KBT: Tú, Bảo, Ý; Thi tìm hiểu Pháp luật: 32/32</t>
  </si>
  <si>
    <t>Thi tìm hiểu Luật: 0/45</t>
  </si>
  <si>
    <t>Thi tìm hiểu Luật: 36/45</t>
  </si>
  <si>
    <t>Thi tìm hiểu Luật: 39/45</t>
  </si>
  <si>
    <t>Thi tìm hiểu Luật:0 /44</t>
  </si>
  <si>
    <t>Thi tìm hiểu Luật: 43/45</t>
  </si>
  <si>
    <t>Thi tìm hiểu Luật: 14/45</t>
  </si>
  <si>
    <t>Thi tìm hiểu Luật: 0/42</t>
  </si>
  <si>
    <t>Thi tìm hiểu Luật: 40/46</t>
  </si>
  <si>
    <t>Thi tìm hiểu Luật: 38/41</t>
  </si>
  <si>
    <t>Thi tìm hiểu Luật: 38/39</t>
  </si>
  <si>
    <t>KBT: Nam</t>
  </si>
  <si>
    <t xml:space="preserve"> </t>
  </si>
  <si>
    <t>Trđ: Anh; VSB; KHH: Băng, Tính; KBT: Băng, Anh; KHB: Nga; ĐHT: Quốc;Thi tìm hiểu Luật: 31/33</t>
  </si>
  <si>
    <t>ĐHT: Lập</t>
  </si>
  <si>
    <t>Trễ: 9 ( tiết 4 thứ 5; tiết 3 thứ 7)</t>
  </si>
  <si>
    <t>SDĐT: Vân; KP: Thắng</t>
  </si>
  <si>
    <t>BG: Khoa, Huy</t>
  </si>
  <si>
    <t>KAĐ: T.An, Khuê; KHH: Hòa</t>
  </si>
  <si>
    <t>KHH:8 (thứ 2); SDĐT: Trinh( Thứ 3); VSB cuối giờ (Thứ 5) ;Tìm hiểu luật 43/46;</t>
  </si>
  <si>
    <t>1KP: H'Oai, KBT: Bảo; Tìm hiểu luật:39/45</t>
  </si>
  <si>
    <t>3KĐP: Ân, Hoàng Yến, Văn Lộc ;Tìm hiểu luật 35/42</t>
  </si>
  <si>
    <t>KP: Sanh(1), Y Khoa(1), B.Duyên(1);KHH: 22(Thứ 2); Tr5p: Kiều Duyên; KĐP:Trà My, Thương, H Nguyet; Không tổng hợp sổ đb; Tìm hiểu luật 34/43</t>
  </si>
  <si>
    <t>Không tổng hợp sổ đb; SDĐT: Quốc Anh; Tìm hiểu luật 0/45</t>
  </si>
  <si>
    <t>Tìm hiểu luật 39/42</t>
  </si>
  <si>
    <t>1KP: Xuân Lộc; VSB (T2); KBT: C.Tú, Tường, Lộc; Tr5p: Nh.An, Tuấn; KAĐ: C.Tú; Tìm hiểu luật: 31/42</t>
  </si>
  <si>
    <t>KP: Y Tháp; KHH: Đinh Hà; KAĐ: Văn Hậu, Y Tháp; Tìm hiểu luật 44/46</t>
  </si>
  <si>
    <t xml:space="preserve">Lớp ồn (Thứ 4); </t>
  </si>
  <si>
    <t>Tr5: Tú; KAĐ: Minh</t>
  </si>
  <si>
    <t>KP: Hiếu; Tìm hiểu luật 38/39</t>
  </si>
  <si>
    <t>KAĐ: Hồng</t>
  </si>
  <si>
    <t>MTT(T5); KP: Dũng, Phước</t>
  </si>
  <si>
    <t>KP: Hòa</t>
  </si>
  <si>
    <t>VSB(T2); BT-LT không ở lại cuối buổi (T2); Vào cỗng trễ (Tiết 3 thứ 5): Khang;</t>
  </si>
  <si>
    <t>KP: PhôRa; Vào cỗng trễ (Tiết 3 thứ 5): Tú;</t>
  </si>
  <si>
    <t xml:space="preserve">Vào cỗng trễ (Tiết 3 thứ 5): Tuyền, Linh, Châu; </t>
  </si>
  <si>
    <t>1KP: Thường; KBT: Huy Trường; KAĐ: Trường, Cường,  Lộc; Vào cỗng trễ (Tiết 3 thứ 5): Kim Thi, Uyên;</t>
  </si>
  <si>
    <t xml:space="preserve">Lớp ồn (thứ 6); 1KP: Phước; Tìm hiểu luật 13/41; Vào cỗng trễ (Tiết 3 thứ 5): Kiên, Cườm, Thương, Thuận; </t>
  </si>
  <si>
    <t>KBT + KHH: Trà Giang; SDĐT: Minh Mẫn; KBT: Diệu Linh</t>
  </si>
  <si>
    <t>KP: Nhật; Tìm hiểu luật 34/34</t>
  </si>
  <si>
    <t>3KP: Quân, Tiến, H'Niu; Tìm hiểu luật 45/45</t>
  </si>
  <si>
    <t>Tìm hiểu luật 33/33</t>
  </si>
  <si>
    <t>Tìm hiểu luật 36/41 (01 bạn không có đt để làm)</t>
  </si>
  <si>
    <t>Tìm hiểu luật 46/46</t>
  </si>
  <si>
    <t>Tìm hiểu luật: 34/35</t>
  </si>
  <si>
    <t>KP: Y Bhia;Tr5p: Hy Vọng; VSB(Thứ3); KHH+KBT: Y Pan; Thi luật 36/44</t>
  </si>
  <si>
    <t>BT-LT không ở lại cuối buổi(T2); Tìm hiểu luật 32/33</t>
  </si>
  <si>
    <t>KAĐ: Vy; 1KP (Thứ 6): Đạt; Trễ: Quý, Long, Việt, Tân, Phúc, Huy, Tuấn, Vy, 
Thương, Lê Thịnh, Kiên, Hải, Thiệu;</t>
  </si>
  <si>
    <t>ĐHT: Văn Hồng (T5)</t>
  </si>
  <si>
    <t>KAĐ: Tuấn, Tiến, Phước;</t>
  </si>
  <si>
    <t>KAĐ: Được, Ánh Tuyết, Kim Tuyết, Tuyên, H,Thi;</t>
  </si>
  <si>
    <t>KAĐ: 22</t>
  </si>
  <si>
    <t>KAĐ: Mai, Vân, Hồng Vy, Hải Yến, Hà</t>
  </si>
  <si>
    <t xml:space="preserve">KAĐ: Khoa, Công; </t>
  </si>
  <si>
    <t>KAĐ: Thùy, Thơ;</t>
  </si>
  <si>
    <t xml:space="preserve">VSB (T4); KP: Văn; DL: Hân; KHH: T.Linh, Hân ( T5); Tr5p: Văn, Hân (T5) ;  16 KAĐ (T6) </t>
  </si>
  <si>
    <t>3KP: Trường;</t>
  </si>
  <si>
    <t>KHH: Vy, Huy</t>
  </si>
  <si>
    <t>2KĐP; Chưa nhập Thông tin ĐV: 2</t>
  </si>
  <si>
    <t>5KP: Khang, Long, Kthuy, Thường (2)</t>
  </si>
  <si>
    <t>4KP (Giáo viên không ghi tên)</t>
  </si>
  <si>
    <t xml:space="preserve">Tr5p: 7 (t2); KĐP: Văn Y </t>
  </si>
  <si>
    <t>5KP: Thảo, Dương, Nguyên, Trọng, Lâm</t>
  </si>
  <si>
    <t>6KP: Phương (2), Niu (2), Nguễ, Vinh</t>
  </si>
  <si>
    <t>Chưa nhập Thông tin ĐV: 5</t>
  </si>
  <si>
    <t>2KP: Kiên, Y Sưng;</t>
  </si>
  <si>
    <t>3KP; Chưa nhập Thông tin ĐV: 7</t>
  </si>
  <si>
    <t>Không có sổ cờ đỏ; VSB (T6)</t>
  </si>
  <si>
    <t>16KP; Không có sổ cờ đỏ</t>
  </si>
  <si>
    <t>Chạy xe trong trường, nẹt bô: Thương; 2KP: Nhiên, Vy; KĐP: Đình Toàn Tr5p:Kiên, Quốc Thiện, H NaLi, Cường, Kiên; Chưa nhập Thông tin ĐV: 1</t>
  </si>
  <si>
    <t>9KP: Lực, Sơn (2), Luân, H Tuyết, Khánh, An, Thái, Long; KHH: Tú, ĐiA, Hưng, Tới, Thanh, Lộc, Lợi, Tường, Tú(2), Long; KĐP: Long; KBT: Tú; Chưa nhập Thông tin ĐV: 3</t>
  </si>
  <si>
    <t>KHH: 1</t>
  </si>
  <si>
    <t>Tr5P: Trâm, Y Tháp; KHH: Y Tháp</t>
  </si>
  <si>
    <t>Tr5p: Thành, Yến; KĐP: Y Bhi; KP: Y Suin</t>
  </si>
  <si>
    <t>Trễ cổng: Tường, Trung; DL: Tường</t>
  </si>
  <si>
    <t>KP: Quỳnh; Chưa nhập Thông tin ĐV: 2</t>
  </si>
  <si>
    <t>6KP: Thịnh; Chưa nhập Thông tin ĐV: 7</t>
  </si>
  <si>
    <t>MTT (T5); MTT: Long</t>
  </si>
  <si>
    <t>ĐHT: Châu</t>
  </si>
  <si>
    <t>Trễ cổng: Khuê, Thư, Tiền, Trinh, Tây, Trí</t>
  </si>
  <si>
    <t>KAĐ: 11</t>
  </si>
  <si>
    <t>ĐHT: 2 (T6); KP: Trực; Chưa nhập Thông tin ĐV: 1</t>
  </si>
  <si>
    <t>BG: Huy (t2)</t>
  </si>
  <si>
    <t>Trễ cổng: Trí, Triệu</t>
  </si>
  <si>
    <t>Trễ cổng: Quốc, Lưu; ĐHT: Trinh Anh, Cẩm Tú, Xuân Diệu, Ngô Trâm, Hạnh Dung</t>
  </si>
  <si>
    <t>Trễ cổng: Lực, Bảo</t>
  </si>
  <si>
    <t xml:space="preserve">Trễ cổng: Phát, 3 trễ 5p:  </t>
  </si>
  <si>
    <t xml:space="preserve">Tr5p: Huy, Quyết, Chương; </t>
  </si>
  <si>
    <t>KP: Thanh</t>
  </si>
  <si>
    <t>KP: Phước</t>
  </si>
  <si>
    <t>KĐP: Như; KP: 4; DL: Phúc; Chưa nhập Thông tin ĐV: 2</t>
  </si>
  <si>
    <t>KHH: Đạt; 3KBT: Anh Tú(2),Giang; ĐHT: Quế Trân</t>
  </si>
  <si>
    <t xml:space="preserve">VSB (thứ 3); KĐP: An; YTHT: </t>
  </si>
  <si>
    <t>KĐP: Ngân, Bảo</t>
  </si>
  <si>
    <t>3KP: Nhật Hào(2), Thành(1); Chưa tổng hợp SCĐ; SDĐT: Quan</t>
  </si>
  <si>
    <t>1KP: Chinh; Chưa tổng hợp SCĐ; SDĐT: Kiều</t>
  </si>
  <si>
    <t>TC: Nguyên</t>
  </si>
  <si>
    <t>SDĐT: Triều, Thuận, Ánh; 9KP: H Niu(2), H On(2), Vinh(2), Y Nguễ, Y Phương, Nguyên Thuận</t>
  </si>
  <si>
    <t>TC: Quân; 1KP: Tâm,..; 3ĐHT: Minh Hòa, Bích Duyên, Kiều Duyên</t>
  </si>
  <si>
    <t xml:space="preserve"> VSB(thứ 2); 8Tr5p; 2KHH: Hậu, Việt; KAĐ: Hùng Vương; chưa tổng hợp SCĐ</t>
  </si>
  <si>
    <t>SDDT: Diễm; DL: Anh; KAĐ: Hoàng, Hậu, Trường</t>
  </si>
  <si>
    <t>2DL: Quyền, Hải; KP: Tâm</t>
  </si>
  <si>
    <t xml:space="preserve">VSB (thứ 3); 11KĐP: Lan Anh(2), H. Khải(2), Phú Khải(1), Khương(1), Khánh(2), Quân(1), Hảo(1), Duy(1); 5KP: Junơ; chưa tổng hợp SCĐ; 4ĐHT; </t>
  </si>
  <si>
    <t>2TrĐ: Phương, Vy; 4KĐP: Thương; Toàn, Vy, Thu Hương; SDĐT: Viễn, Toàn; 1KP: Trinh ; KĐT: Thiện; 2VSB(thứ2,6); 2CĐR(thứ 3,6); chưa tổng hợp SCĐ</t>
  </si>
  <si>
    <t>2DL: An, Tú; 2VSB(thứ 2,3); 5Tr5p: Phú, Quốc, Hưng, Tú, Đức An; KHH: Tú; KBT: Tú; 3KAĐ: An, Luyến, Long; 3KP: Khánh, Thái Sơn, Phú</t>
  </si>
  <si>
    <t>KHH: Hùng; MTT;</t>
  </si>
  <si>
    <t>Tr5p : Trâm(2), Y Tháp; KAĐ: Khánh Linh; Đem nước ngọt: Hậu</t>
  </si>
  <si>
    <t>Tr5p : Y Suin; KHH: Diệu; Đem nước ngọt: Khánh; KAĐ: Toàn</t>
  </si>
  <si>
    <t>;Tr5p: Tường; 2TC: Lên, Xuyên</t>
  </si>
  <si>
    <t>Tr5p : Y Chang(T2), Hiếu(T3); KHH: Hân, KAĐ : T.Đạt;ĐHT: Trọng; KĐP: Đạt; 3KP: Hiếu</t>
  </si>
  <si>
    <t xml:space="preserve">Tr5p: Hiển, Đi trễ: Kiều Vi; KP: Long; </t>
  </si>
  <si>
    <t xml:space="preserve">ĐHT: Văn Trực; TC: Pha, Thúy; </t>
  </si>
  <si>
    <t>2TC: Ngân, Thúy;</t>
  </si>
  <si>
    <t xml:space="preserve">Tr5p: Hà(T2), Trực, Nam(T4); KHH: Vi, Quốc Nam; </t>
  </si>
  <si>
    <t>Tr5p: Trí( T4)</t>
  </si>
  <si>
    <t>KAĐ: Lập; KBT: Lập</t>
  </si>
  <si>
    <t>KAĐ: Y Yô</t>
  </si>
  <si>
    <t>MTT</t>
  </si>
  <si>
    <t>1KP: Tín; ĐHT: Đoan; Tr5p: Thắng</t>
  </si>
  <si>
    <t>Bỏ giờ: Nhật(t4)</t>
  </si>
  <si>
    <t xml:space="preserve">Tr5p: Khoa(T2); VSB (T4) </t>
  </si>
  <si>
    <t>4KP: Hiếu (2), Hân (1), Dúng (1); ĐHT: Hân; Văn(KĐP+KHH); KAĐ: Định</t>
  </si>
  <si>
    <t>YTHT: Giang</t>
  </si>
  <si>
    <t>Những lớp chưa thống kê Thi trực tuyến: Đoàn trường sẽ kiểm tra lại để bổ sung tính thi đua.</t>
  </si>
  <si>
    <t xml:space="preserve">TrĐ: Ái(T2); TrĐ: Ái, Vi (T4) </t>
  </si>
  <si>
    <t>KBT: Hiếu, Y Chúc, Lâu; VSB: cuối giờ ( thứ 4), 1KP: Lâu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</si>
</sst>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color indexed="5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5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62"/>
      <name val="Times New Roman"/>
      <family val="1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/>
    </xf>
    <xf numFmtId="0" fontId="16" fillId="3" borderId="1" xfId="0" applyFont="1" applyFill="1" applyBorder="1" applyAlignment="1" applyProtection="1">
      <alignment horizontal="center" vertical="center"/>
      <protection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 vertical="justify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4" fillId="2" borderId="3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O50"/>
  <sheetViews>
    <sheetView workbookViewId="0" topLeftCell="A1">
      <pane ySplit="5" topLeftCell="BM33" activePane="bottomLeft" state="frozen"/>
      <selection pane="topLeft" activeCell="A1" sqref="A1"/>
      <selection pane="bottomLeft" activeCell="K40" sqref="K40"/>
    </sheetView>
  </sheetViews>
  <sheetFormatPr defaultColWidth="9.140625" defaultRowHeight="12.75"/>
  <cols>
    <col min="1" max="1" width="5.57421875" style="1" bestFit="1" customWidth="1"/>
    <col min="2" max="2" width="8.00390625" style="2" customWidth="1"/>
    <col min="3" max="4" width="3.28125" style="1" customWidth="1"/>
    <col min="5" max="5" width="3.421875" style="1" customWidth="1"/>
    <col min="6" max="6" width="0.2890625" style="1" customWidth="1"/>
    <col min="7" max="7" width="5.28125" style="1" customWidth="1"/>
    <col min="8" max="8" width="4.8515625" style="1" customWidth="1"/>
    <col min="9" max="9" width="4.57421875" style="1" customWidth="1"/>
    <col min="10" max="10" width="4.57421875" style="2" bestFit="1" customWidth="1"/>
    <col min="11" max="11" width="70.8515625" style="13" customWidth="1"/>
    <col min="12" max="12" width="5.28125" style="2" customWidth="1"/>
    <col min="13" max="13" width="4.7109375" style="2" customWidth="1"/>
    <col min="14" max="14" width="7.140625" style="1" customWidth="1"/>
    <col min="15" max="15" width="8.28125" style="1" customWidth="1"/>
    <col min="16" max="16384" width="9.140625" style="1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3"/>
      <c r="L1" s="53"/>
      <c r="M1" s="53"/>
      <c r="N1" s="53"/>
      <c r="O1" s="53"/>
    </row>
    <row r="2" spans="1:15" ht="20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11" t="s">
        <v>84</v>
      </c>
      <c r="L2" s="44" t="s">
        <v>29</v>
      </c>
      <c r="M2" s="44"/>
      <c r="N2" s="3">
        <v>4</v>
      </c>
      <c r="O2" s="4"/>
    </row>
    <row r="3" spans="2:15" ht="4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customHeight="1">
      <c r="A4" s="51" t="s">
        <v>28</v>
      </c>
      <c r="B4" s="57" t="s">
        <v>1</v>
      </c>
      <c r="C4" s="46" t="s">
        <v>2</v>
      </c>
      <c r="D4" s="46"/>
      <c r="E4" s="46"/>
      <c r="F4" s="46"/>
      <c r="G4" s="43" t="s">
        <v>3</v>
      </c>
      <c r="H4" s="43" t="s">
        <v>27</v>
      </c>
      <c r="I4" s="43" t="s">
        <v>26</v>
      </c>
      <c r="J4" s="43" t="s">
        <v>25</v>
      </c>
      <c r="K4" s="55" t="s">
        <v>4</v>
      </c>
      <c r="L4" s="47" t="s">
        <v>24</v>
      </c>
      <c r="M4" s="47" t="s">
        <v>30</v>
      </c>
      <c r="N4" s="43" t="s">
        <v>5</v>
      </c>
      <c r="O4" s="43" t="s">
        <v>6</v>
      </c>
    </row>
    <row r="5" spans="1:15" ht="24" customHeight="1">
      <c r="A5" s="52"/>
      <c r="B5" s="57"/>
      <c r="C5" s="5" t="s">
        <v>7</v>
      </c>
      <c r="D5" s="5" t="s">
        <v>8</v>
      </c>
      <c r="E5" s="5" t="s">
        <v>9</v>
      </c>
      <c r="F5" s="6" t="s">
        <v>10</v>
      </c>
      <c r="G5" s="46"/>
      <c r="H5" s="46"/>
      <c r="I5" s="46"/>
      <c r="J5" s="43"/>
      <c r="K5" s="56"/>
      <c r="L5" s="48"/>
      <c r="M5" s="48"/>
      <c r="N5" s="46"/>
      <c r="O5" s="43"/>
    </row>
    <row r="6" spans="1:15" ht="21" customHeight="1">
      <c r="A6" s="27"/>
      <c r="B6" s="25" t="s">
        <v>11</v>
      </c>
      <c r="C6" s="24"/>
      <c r="D6" s="24"/>
      <c r="E6" s="24"/>
      <c r="F6" s="24"/>
      <c r="G6" s="24">
        <f>100-C6*20-D6*30-E6*40+F6</f>
        <v>100</v>
      </c>
      <c r="H6" s="24">
        <v>40</v>
      </c>
      <c r="I6" s="24">
        <v>60</v>
      </c>
      <c r="J6" s="24">
        <v>20</v>
      </c>
      <c r="K6" s="32" t="s">
        <v>81</v>
      </c>
      <c r="L6" s="24">
        <v>1</v>
      </c>
      <c r="M6" s="24"/>
      <c r="N6" s="24">
        <f aca="true" t="shared" si="0" ref="N6:N46">G6+H6+I6-J6-L6-M6</f>
        <v>179</v>
      </c>
      <c r="O6" s="25">
        <f aca="true" t="shared" si="1" ref="O6:O20">RANK(N6,$N$6:$N$20,0)</f>
        <v>4</v>
      </c>
    </row>
    <row r="7" spans="1:15" s="7" customFormat="1" ht="21" customHeight="1">
      <c r="A7" s="27">
        <v>44</v>
      </c>
      <c r="B7" s="25" t="s">
        <v>12</v>
      </c>
      <c r="C7" s="24"/>
      <c r="D7" s="24"/>
      <c r="E7" s="24"/>
      <c r="F7" s="24"/>
      <c r="G7" s="24">
        <f aca="true" t="shared" si="2" ref="G7:G46">100-C7*20-D7*30-E7*40+F7</f>
        <v>100</v>
      </c>
      <c r="H7" s="24">
        <v>40</v>
      </c>
      <c r="I7" s="24">
        <v>60</v>
      </c>
      <c r="J7" s="24">
        <v>20</v>
      </c>
      <c r="K7" s="28" t="s">
        <v>85</v>
      </c>
      <c r="L7" s="24">
        <v>0</v>
      </c>
      <c r="M7" s="24">
        <v>0</v>
      </c>
      <c r="N7" s="24">
        <f t="shared" si="0"/>
        <v>180</v>
      </c>
      <c r="O7" s="25">
        <f t="shared" si="1"/>
        <v>3</v>
      </c>
    </row>
    <row r="8" spans="1:15" s="7" customFormat="1" ht="21" customHeight="1">
      <c r="A8" s="27">
        <v>47</v>
      </c>
      <c r="B8" s="25" t="s">
        <v>13</v>
      </c>
      <c r="C8" s="24">
        <v>1</v>
      </c>
      <c r="D8" s="24"/>
      <c r="E8" s="24"/>
      <c r="F8" s="24"/>
      <c r="G8" s="24">
        <f t="shared" si="2"/>
        <v>80</v>
      </c>
      <c r="H8" s="24">
        <v>40</v>
      </c>
      <c r="I8" s="24">
        <v>60</v>
      </c>
      <c r="J8" s="24">
        <v>290</v>
      </c>
      <c r="K8" s="28" t="s">
        <v>98</v>
      </c>
      <c r="L8" s="24">
        <v>1</v>
      </c>
      <c r="M8" s="24">
        <v>0</v>
      </c>
      <c r="N8" s="24">
        <f t="shared" si="0"/>
        <v>-111</v>
      </c>
      <c r="O8" s="25">
        <f t="shared" si="1"/>
        <v>13</v>
      </c>
    </row>
    <row r="9" spans="1:15" ht="50.25" customHeight="1">
      <c r="A9" s="27">
        <v>44</v>
      </c>
      <c r="B9" s="25" t="s">
        <v>14</v>
      </c>
      <c r="C9" s="24">
        <v>1</v>
      </c>
      <c r="D9" s="24"/>
      <c r="E9" s="24"/>
      <c r="F9" s="24"/>
      <c r="G9" s="24">
        <f t="shared" si="2"/>
        <v>80</v>
      </c>
      <c r="H9" s="24">
        <v>40</v>
      </c>
      <c r="I9" s="24">
        <v>50</v>
      </c>
      <c r="J9" s="24">
        <v>330</v>
      </c>
      <c r="K9" s="28" t="s">
        <v>86</v>
      </c>
      <c r="L9" s="24">
        <v>5</v>
      </c>
      <c r="M9" s="24">
        <v>0</v>
      </c>
      <c r="N9" s="24">
        <f t="shared" si="0"/>
        <v>-165</v>
      </c>
      <c r="O9" s="25">
        <f t="shared" si="1"/>
        <v>14</v>
      </c>
    </row>
    <row r="10" spans="1:15" s="7" customFormat="1" ht="36.75" customHeight="1">
      <c r="A10" s="27">
        <v>45</v>
      </c>
      <c r="B10" s="25" t="s">
        <v>15</v>
      </c>
      <c r="C10" s="24">
        <v>1</v>
      </c>
      <c r="D10" s="24"/>
      <c r="E10" s="24"/>
      <c r="F10" s="24"/>
      <c r="G10" s="24">
        <f t="shared" si="2"/>
        <v>80</v>
      </c>
      <c r="H10" s="24">
        <v>40</v>
      </c>
      <c r="I10" s="24">
        <v>40</v>
      </c>
      <c r="J10" s="24">
        <v>36</v>
      </c>
      <c r="K10" s="28" t="s">
        <v>99</v>
      </c>
      <c r="L10" s="24">
        <v>0</v>
      </c>
      <c r="M10" s="24">
        <v>1</v>
      </c>
      <c r="N10" s="24">
        <f t="shared" si="0"/>
        <v>123</v>
      </c>
      <c r="O10" s="25">
        <f t="shared" si="1"/>
        <v>7</v>
      </c>
    </row>
    <row r="11" spans="1:15" ht="32.25" customHeight="1">
      <c r="A11" s="33">
        <v>45</v>
      </c>
      <c r="B11" s="8" t="s">
        <v>16</v>
      </c>
      <c r="C11" s="9"/>
      <c r="D11" s="9"/>
      <c r="E11" s="9"/>
      <c r="F11" s="9"/>
      <c r="G11" s="9">
        <f t="shared" si="2"/>
        <v>100</v>
      </c>
      <c r="H11" s="9">
        <v>40</v>
      </c>
      <c r="I11" s="9">
        <v>50</v>
      </c>
      <c r="J11" s="9">
        <v>363</v>
      </c>
      <c r="K11" s="12" t="s">
        <v>87</v>
      </c>
      <c r="L11" s="9">
        <v>2</v>
      </c>
      <c r="M11" s="9">
        <v>0</v>
      </c>
      <c r="N11" s="9">
        <f t="shared" si="0"/>
        <v>-175</v>
      </c>
      <c r="O11" s="8">
        <f t="shared" si="1"/>
        <v>15</v>
      </c>
    </row>
    <row r="12" spans="1:15" s="7" customFormat="1" ht="21" customHeight="1">
      <c r="A12" s="33">
        <v>42</v>
      </c>
      <c r="B12" s="8" t="s">
        <v>17</v>
      </c>
      <c r="C12" s="9">
        <v>1</v>
      </c>
      <c r="D12" s="9"/>
      <c r="E12" s="9"/>
      <c r="F12" s="9"/>
      <c r="G12" s="9">
        <f t="shared" si="2"/>
        <v>80</v>
      </c>
      <c r="H12" s="9">
        <v>40</v>
      </c>
      <c r="I12" s="9">
        <v>60</v>
      </c>
      <c r="J12" s="9"/>
      <c r="K12" s="12" t="s">
        <v>64</v>
      </c>
      <c r="L12" s="9">
        <v>17</v>
      </c>
      <c r="M12" s="9">
        <v>0</v>
      </c>
      <c r="N12" s="9">
        <f t="shared" si="0"/>
        <v>163</v>
      </c>
      <c r="O12" s="8">
        <f t="shared" si="1"/>
        <v>5</v>
      </c>
    </row>
    <row r="13" spans="1:15" s="10" customFormat="1" ht="21" customHeight="1">
      <c r="A13" s="33">
        <v>45</v>
      </c>
      <c r="B13" s="8" t="s">
        <v>18</v>
      </c>
      <c r="C13" s="9"/>
      <c r="D13" s="9"/>
      <c r="E13" s="9"/>
      <c r="F13" s="9"/>
      <c r="G13" s="9">
        <f t="shared" si="2"/>
        <v>100</v>
      </c>
      <c r="H13" s="9">
        <v>40</v>
      </c>
      <c r="I13" s="9">
        <v>50</v>
      </c>
      <c r="J13" s="9">
        <v>130</v>
      </c>
      <c r="K13" s="12" t="s">
        <v>65</v>
      </c>
      <c r="L13" s="9">
        <v>9</v>
      </c>
      <c r="M13" s="9">
        <v>0</v>
      </c>
      <c r="N13" s="9">
        <f t="shared" si="0"/>
        <v>51</v>
      </c>
      <c r="O13" s="8">
        <f t="shared" si="1"/>
        <v>11</v>
      </c>
    </row>
    <row r="14" spans="1:15" s="10" customFormat="1" ht="21" customHeight="1">
      <c r="A14" s="33">
        <v>44</v>
      </c>
      <c r="B14" s="8" t="s">
        <v>19</v>
      </c>
      <c r="C14" s="9">
        <v>1</v>
      </c>
      <c r="D14" s="9"/>
      <c r="E14" s="9"/>
      <c r="F14" s="9"/>
      <c r="G14" s="9">
        <f t="shared" si="2"/>
        <v>80</v>
      </c>
      <c r="H14" s="9">
        <v>40</v>
      </c>
      <c r="I14" s="9">
        <v>50</v>
      </c>
      <c r="J14" s="9">
        <v>20</v>
      </c>
      <c r="K14" s="12" t="s">
        <v>66</v>
      </c>
      <c r="L14" s="9">
        <v>3</v>
      </c>
      <c r="M14" s="9">
        <v>1</v>
      </c>
      <c r="N14" s="9">
        <f t="shared" si="0"/>
        <v>146</v>
      </c>
      <c r="O14" s="8">
        <f t="shared" si="1"/>
        <v>6</v>
      </c>
    </row>
    <row r="15" spans="1:15" s="7" customFormat="1" ht="21" customHeight="1">
      <c r="A15" s="33">
        <v>44</v>
      </c>
      <c r="B15" s="8" t="s">
        <v>20</v>
      </c>
      <c r="C15" s="9"/>
      <c r="D15" s="9"/>
      <c r="E15" s="9"/>
      <c r="F15" s="9"/>
      <c r="G15" s="9">
        <f t="shared" si="2"/>
        <v>100</v>
      </c>
      <c r="H15" s="9">
        <v>40</v>
      </c>
      <c r="I15" s="9">
        <v>60</v>
      </c>
      <c r="J15" s="9">
        <v>10</v>
      </c>
      <c r="K15" s="12" t="s">
        <v>67</v>
      </c>
      <c r="L15" s="9">
        <v>2</v>
      </c>
      <c r="M15" s="9">
        <v>0</v>
      </c>
      <c r="N15" s="9">
        <f t="shared" si="0"/>
        <v>188</v>
      </c>
      <c r="O15" s="8">
        <f t="shared" si="1"/>
        <v>2</v>
      </c>
    </row>
    <row r="16" spans="1:15" ht="21" customHeight="1">
      <c r="A16" s="27">
        <v>45</v>
      </c>
      <c r="B16" s="25" t="s">
        <v>21</v>
      </c>
      <c r="C16" s="24">
        <v>2</v>
      </c>
      <c r="D16" s="24"/>
      <c r="E16" s="24"/>
      <c r="F16" s="24"/>
      <c r="G16" s="24">
        <f t="shared" si="2"/>
        <v>60</v>
      </c>
      <c r="H16" s="24">
        <v>40</v>
      </c>
      <c r="I16" s="24">
        <v>50</v>
      </c>
      <c r="J16" s="24">
        <v>120</v>
      </c>
      <c r="K16" s="28" t="s">
        <v>88</v>
      </c>
      <c r="L16" s="24">
        <v>0</v>
      </c>
      <c r="M16" s="24">
        <v>0</v>
      </c>
      <c r="N16" s="24">
        <f t="shared" si="0"/>
        <v>30</v>
      </c>
      <c r="O16" s="25">
        <f t="shared" si="1"/>
        <v>12</v>
      </c>
    </row>
    <row r="17" spans="1:15" ht="21" customHeight="1">
      <c r="A17" s="27">
        <v>46</v>
      </c>
      <c r="B17" s="29" t="s">
        <v>22</v>
      </c>
      <c r="C17" s="30"/>
      <c r="D17" s="30"/>
      <c r="E17" s="30"/>
      <c r="F17" s="30"/>
      <c r="G17" s="24">
        <f t="shared" si="2"/>
        <v>100</v>
      </c>
      <c r="H17" s="24">
        <v>40</v>
      </c>
      <c r="I17" s="24">
        <v>60</v>
      </c>
      <c r="J17" s="24"/>
      <c r="K17" s="28" t="s">
        <v>91</v>
      </c>
      <c r="L17" s="24">
        <v>0</v>
      </c>
      <c r="M17" s="24">
        <v>0</v>
      </c>
      <c r="N17" s="24">
        <f t="shared" si="0"/>
        <v>200</v>
      </c>
      <c r="O17" s="25">
        <f t="shared" si="1"/>
        <v>1</v>
      </c>
    </row>
    <row r="18" spans="1:15" ht="32.25" customHeight="1">
      <c r="A18" s="27">
        <v>41</v>
      </c>
      <c r="B18" s="29" t="s">
        <v>60</v>
      </c>
      <c r="C18" s="30"/>
      <c r="D18" s="30"/>
      <c r="E18" s="30"/>
      <c r="F18" s="30"/>
      <c r="G18" s="24">
        <f t="shared" si="2"/>
        <v>100</v>
      </c>
      <c r="H18" s="24">
        <v>40</v>
      </c>
      <c r="I18" s="24">
        <v>50</v>
      </c>
      <c r="J18" s="24">
        <v>133</v>
      </c>
      <c r="K18" s="28" t="s">
        <v>68</v>
      </c>
      <c r="L18" s="24">
        <v>0</v>
      </c>
      <c r="M18" s="24">
        <v>0</v>
      </c>
      <c r="N18" s="24">
        <f t="shared" si="0"/>
        <v>57</v>
      </c>
      <c r="O18" s="25">
        <f t="shared" si="1"/>
        <v>10</v>
      </c>
    </row>
    <row r="19" spans="1:15" ht="30.75" customHeight="1">
      <c r="A19" s="27">
        <v>41</v>
      </c>
      <c r="B19" s="29" t="s">
        <v>61</v>
      </c>
      <c r="C19" s="30"/>
      <c r="D19" s="30"/>
      <c r="E19" s="30"/>
      <c r="F19" s="30"/>
      <c r="G19" s="24">
        <f t="shared" si="2"/>
        <v>100</v>
      </c>
      <c r="H19" s="24">
        <v>40</v>
      </c>
      <c r="I19" s="24">
        <v>60</v>
      </c>
      <c r="J19" s="24">
        <v>110</v>
      </c>
      <c r="K19" s="28" t="s">
        <v>69</v>
      </c>
      <c r="L19" s="24">
        <v>0</v>
      </c>
      <c r="M19" s="24">
        <v>0</v>
      </c>
      <c r="N19" s="24">
        <f t="shared" si="0"/>
        <v>90</v>
      </c>
      <c r="O19" s="25">
        <f t="shared" si="1"/>
        <v>9</v>
      </c>
    </row>
    <row r="20" spans="1:15" s="10" customFormat="1" ht="33.75" customHeight="1">
      <c r="A20" s="34">
        <v>42</v>
      </c>
      <c r="B20" s="29" t="s">
        <v>62</v>
      </c>
      <c r="C20" s="30">
        <v>1</v>
      </c>
      <c r="D20" s="30"/>
      <c r="E20" s="30"/>
      <c r="F20" s="30"/>
      <c r="G20" s="30">
        <f t="shared" si="2"/>
        <v>80</v>
      </c>
      <c r="H20" s="30">
        <v>40</v>
      </c>
      <c r="I20" s="30">
        <v>40</v>
      </c>
      <c r="J20" s="30">
        <v>60</v>
      </c>
      <c r="K20" s="35" t="s">
        <v>89</v>
      </c>
      <c r="L20" s="30">
        <v>1</v>
      </c>
      <c r="M20" s="30">
        <v>0</v>
      </c>
      <c r="N20" s="30">
        <f t="shared" si="0"/>
        <v>99</v>
      </c>
      <c r="O20" s="29">
        <f t="shared" si="1"/>
        <v>8</v>
      </c>
    </row>
    <row r="21" spans="1:15" s="10" customFormat="1" ht="22.5" customHeight="1">
      <c r="A21" s="33"/>
      <c r="B21" s="8" t="s">
        <v>31</v>
      </c>
      <c r="C21" s="9">
        <v>1</v>
      </c>
      <c r="D21" s="9"/>
      <c r="E21" s="9"/>
      <c r="F21" s="9"/>
      <c r="G21" s="9">
        <f t="shared" si="2"/>
        <v>80</v>
      </c>
      <c r="H21" s="9">
        <v>40</v>
      </c>
      <c r="I21" s="9">
        <v>60</v>
      </c>
      <c r="J21" s="9"/>
      <c r="K21" s="36"/>
      <c r="L21" s="9">
        <v>0</v>
      </c>
      <c r="M21" s="9">
        <v>0</v>
      </c>
      <c r="N21" s="9">
        <f t="shared" si="0"/>
        <v>180</v>
      </c>
      <c r="O21" s="8">
        <f>RANK(N21,$N$21:$N$32,0)</f>
        <v>4</v>
      </c>
    </row>
    <row r="22" spans="1:15" s="10" customFormat="1" ht="22.5" customHeight="1">
      <c r="A22" s="33">
        <v>47</v>
      </c>
      <c r="B22" s="8" t="s">
        <v>32</v>
      </c>
      <c r="C22" s="9"/>
      <c r="D22" s="9"/>
      <c r="E22" s="9"/>
      <c r="F22" s="9"/>
      <c r="G22" s="9">
        <f t="shared" si="2"/>
        <v>100</v>
      </c>
      <c r="H22" s="9">
        <v>40</v>
      </c>
      <c r="I22" s="9">
        <v>60</v>
      </c>
      <c r="J22" s="9">
        <v>43</v>
      </c>
      <c r="K22" s="14" t="s">
        <v>70</v>
      </c>
      <c r="L22" s="9">
        <v>7</v>
      </c>
      <c r="M22" s="9">
        <v>0</v>
      </c>
      <c r="N22" s="9">
        <f t="shared" si="0"/>
        <v>150</v>
      </c>
      <c r="O22" s="8">
        <f aca="true" t="shared" si="3" ref="O22:O32">RANK(N22,$N$21:$N$32,0)</f>
        <v>8</v>
      </c>
    </row>
    <row r="23" spans="1:15" s="10" customFormat="1" ht="32.25" customHeight="1">
      <c r="A23" s="33">
        <v>44</v>
      </c>
      <c r="B23" s="8" t="s">
        <v>33</v>
      </c>
      <c r="C23" s="9"/>
      <c r="D23" s="9"/>
      <c r="E23" s="9"/>
      <c r="F23" s="9"/>
      <c r="G23" s="9">
        <f t="shared" si="2"/>
        <v>100</v>
      </c>
      <c r="H23" s="9">
        <v>40</v>
      </c>
      <c r="I23" s="9">
        <v>60</v>
      </c>
      <c r="J23" s="9">
        <v>90</v>
      </c>
      <c r="K23" s="14" t="s">
        <v>71</v>
      </c>
      <c r="L23" s="9">
        <v>0</v>
      </c>
      <c r="M23" s="9">
        <v>0</v>
      </c>
      <c r="N23" s="9">
        <f t="shared" si="0"/>
        <v>110</v>
      </c>
      <c r="O23" s="8">
        <f t="shared" si="3"/>
        <v>12</v>
      </c>
    </row>
    <row r="24" spans="1:15" s="10" customFormat="1" ht="22.5" customHeight="1">
      <c r="A24" s="33">
        <v>42</v>
      </c>
      <c r="B24" s="8" t="s">
        <v>34</v>
      </c>
      <c r="C24" s="9">
        <v>1</v>
      </c>
      <c r="D24" s="9"/>
      <c r="E24" s="9"/>
      <c r="F24" s="9"/>
      <c r="G24" s="9">
        <f t="shared" si="2"/>
        <v>80</v>
      </c>
      <c r="H24" s="9">
        <v>40</v>
      </c>
      <c r="I24" s="9">
        <v>60</v>
      </c>
      <c r="J24" s="9">
        <v>10</v>
      </c>
      <c r="K24" s="14" t="s">
        <v>63</v>
      </c>
      <c r="L24" s="9">
        <v>1</v>
      </c>
      <c r="M24" s="9">
        <v>1</v>
      </c>
      <c r="N24" s="9">
        <f t="shared" si="0"/>
        <v>168</v>
      </c>
      <c r="O24" s="8">
        <f t="shared" si="3"/>
        <v>6</v>
      </c>
    </row>
    <row r="25" spans="1:15" s="10" customFormat="1" ht="22.5" customHeight="1">
      <c r="A25" s="27">
        <v>40</v>
      </c>
      <c r="B25" s="25" t="s">
        <v>35</v>
      </c>
      <c r="C25" s="24"/>
      <c r="D25" s="24"/>
      <c r="E25" s="24"/>
      <c r="F25" s="24"/>
      <c r="G25" s="24">
        <f t="shared" si="2"/>
        <v>100</v>
      </c>
      <c r="H25" s="24">
        <v>40</v>
      </c>
      <c r="I25" s="24">
        <v>60</v>
      </c>
      <c r="J25" s="24">
        <v>30</v>
      </c>
      <c r="K25" s="23" t="s">
        <v>72</v>
      </c>
      <c r="L25" s="24">
        <v>11</v>
      </c>
      <c r="M25" s="24">
        <v>0</v>
      </c>
      <c r="N25" s="24">
        <f t="shared" si="0"/>
        <v>159</v>
      </c>
      <c r="O25" s="25">
        <f t="shared" si="3"/>
        <v>7</v>
      </c>
    </row>
    <row r="26" spans="1:15" s="10" customFormat="1" ht="33" customHeight="1">
      <c r="A26" s="27">
        <v>43</v>
      </c>
      <c r="B26" s="25" t="s">
        <v>36</v>
      </c>
      <c r="C26" s="24">
        <v>1</v>
      </c>
      <c r="D26" s="24"/>
      <c r="E26" s="24"/>
      <c r="F26" s="24"/>
      <c r="G26" s="24">
        <f t="shared" si="2"/>
        <v>80</v>
      </c>
      <c r="H26" s="24">
        <v>40</v>
      </c>
      <c r="I26" s="24">
        <v>50</v>
      </c>
      <c r="J26" s="24">
        <v>42</v>
      </c>
      <c r="K26" s="28" t="s">
        <v>73</v>
      </c>
      <c r="L26" s="24">
        <v>8</v>
      </c>
      <c r="M26" s="24">
        <v>0</v>
      </c>
      <c r="N26" s="24">
        <f t="shared" si="0"/>
        <v>120</v>
      </c>
      <c r="O26" s="25">
        <f t="shared" si="3"/>
        <v>11</v>
      </c>
    </row>
    <row r="27" spans="1:15" s="10" customFormat="1" ht="22.5" customHeight="1">
      <c r="A27" s="27"/>
      <c r="B27" s="25" t="s">
        <v>37</v>
      </c>
      <c r="C27" s="24"/>
      <c r="D27" s="24"/>
      <c r="E27" s="24"/>
      <c r="F27" s="24"/>
      <c r="G27" s="24">
        <f t="shared" si="2"/>
        <v>100</v>
      </c>
      <c r="H27" s="24">
        <v>40</v>
      </c>
      <c r="I27" s="24">
        <v>60</v>
      </c>
      <c r="J27" s="24"/>
      <c r="K27" s="38" t="s">
        <v>92</v>
      </c>
      <c r="L27" s="24"/>
      <c r="M27" s="24"/>
      <c r="N27" s="24">
        <f t="shared" si="0"/>
        <v>200</v>
      </c>
      <c r="O27" s="25">
        <f t="shared" si="3"/>
        <v>1</v>
      </c>
    </row>
    <row r="28" spans="1:15" s="10" customFormat="1" ht="20.25" customHeight="1">
      <c r="A28" s="27">
        <v>41</v>
      </c>
      <c r="B28" s="25" t="s">
        <v>38</v>
      </c>
      <c r="C28" s="24"/>
      <c r="D28" s="24"/>
      <c r="E28" s="24"/>
      <c r="F28" s="24"/>
      <c r="G28" s="24">
        <f t="shared" si="2"/>
        <v>100</v>
      </c>
      <c r="H28" s="24">
        <v>40</v>
      </c>
      <c r="I28" s="24">
        <v>60</v>
      </c>
      <c r="J28" s="24">
        <v>70</v>
      </c>
      <c r="K28" s="31" t="s">
        <v>95</v>
      </c>
      <c r="L28" s="24">
        <v>0</v>
      </c>
      <c r="M28" s="24">
        <v>0</v>
      </c>
      <c r="N28" s="24">
        <f t="shared" si="0"/>
        <v>130</v>
      </c>
      <c r="O28" s="25">
        <f t="shared" si="3"/>
        <v>10</v>
      </c>
    </row>
    <row r="29" spans="1:15" s="10" customFormat="1" ht="20.25" customHeight="1">
      <c r="A29" s="33"/>
      <c r="B29" s="8" t="s">
        <v>39</v>
      </c>
      <c r="C29" s="9"/>
      <c r="D29" s="9"/>
      <c r="E29" s="9"/>
      <c r="F29" s="9"/>
      <c r="G29" s="9">
        <f t="shared" si="2"/>
        <v>100</v>
      </c>
      <c r="H29" s="9">
        <v>40</v>
      </c>
      <c r="I29" s="9">
        <v>60</v>
      </c>
      <c r="J29" s="9"/>
      <c r="K29" s="36"/>
      <c r="L29" s="9">
        <v>2</v>
      </c>
      <c r="M29" s="9">
        <v>0</v>
      </c>
      <c r="N29" s="9">
        <f t="shared" si="0"/>
        <v>198</v>
      </c>
      <c r="O29" s="8">
        <f t="shared" si="3"/>
        <v>3</v>
      </c>
    </row>
    <row r="30" spans="1:15" s="10" customFormat="1" ht="20.25" customHeight="1">
      <c r="A30" s="33">
        <v>41</v>
      </c>
      <c r="B30" s="8" t="s">
        <v>40</v>
      </c>
      <c r="C30" s="9"/>
      <c r="D30" s="9"/>
      <c r="E30" s="9"/>
      <c r="F30" s="9"/>
      <c r="G30" s="9">
        <f t="shared" si="2"/>
        <v>100</v>
      </c>
      <c r="H30" s="9">
        <v>40</v>
      </c>
      <c r="I30" s="9">
        <v>60</v>
      </c>
      <c r="J30" s="9"/>
      <c r="K30" s="36" t="s">
        <v>74</v>
      </c>
      <c r="L30" s="9">
        <v>0</v>
      </c>
      <c r="M30" s="9">
        <v>0</v>
      </c>
      <c r="N30" s="9">
        <f t="shared" si="0"/>
        <v>200</v>
      </c>
      <c r="O30" s="8">
        <f t="shared" si="3"/>
        <v>1</v>
      </c>
    </row>
    <row r="31" spans="1:15" s="10" customFormat="1" ht="22.5" customHeight="1">
      <c r="A31" s="33">
        <v>41</v>
      </c>
      <c r="B31" s="8" t="s">
        <v>41</v>
      </c>
      <c r="C31" s="9">
        <v>1</v>
      </c>
      <c r="D31" s="9"/>
      <c r="E31" s="9"/>
      <c r="F31" s="9"/>
      <c r="G31" s="9">
        <f t="shared" si="2"/>
        <v>80</v>
      </c>
      <c r="H31" s="9">
        <v>40</v>
      </c>
      <c r="I31" s="9">
        <v>60</v>
      </c>
      <c r="J31" s="9"/>
      <c r="K31" s="36" t="s">
        <v>75</v>
      </c>
      <c r="L31" s="9">
        <v>1</v>
      </c>
      <c r="M31" s="9">
        <v>1</v>
      </c>
      <c r="N31" s="9">
        <f t="shared" si="0"/>
        <v>178</v>
      </c>
      <c r="O31" s="8">
        <f t="shared" si="3"/>
        <v>5</v>
      </c>
    </row>
    <row r="32" spans="1:15" s="10" customFormat="1" ht="15.75">
      <c r="A32" s="33">
        <v>39</v>
      </c>
      <c r="B32" s="9" t="s">
        <v>42</v>
      </c>
      <c r="C32" s="9">
        <v>3</v>
      </c>
      <c r="D32" s="9"/>
      <c r="E32" s="9"/>
      <c r="F32" s="9"/>
      <c r="G32" s="9">
        <f t="shared" si="2"/>
        <v>40</v>
      </c>
      <c r="H32" s="9">
        <v>40</v>
      </c>
      <c r="I32" s="9">
        <v>60</v>
      </c>
      <c r="J32" s="9"/>
      <c r="K32" s="36" t="s">
        <v>76</v>
      </c>
      <c r="L32" s="9">
        <v>3</v>
      </c>
      <c r="M32" s="9">
        <v>0</v>
      </c>
      <c r="N32" s="9">
        <f t="shared" si="0"/>
        <v>137</v>
      </c>
      <c r="O32" s="8">
        <f t="shared" si="3"/>
        <v>9</v>
      </c>
    </row>
    <row r="33" spans="1:15" s="10" customFormat="1" ht="21" customHeight="1">
      <c r="A33" s="27">
        <v>35</v>
      </c>
      <c r="B33" s="26" t="s">
        <v>43</v>
      </c>
      <c r="C33" s="23"/>
      <c r="D33" s="23"/>
      <c r="E33" s="23"/>
      <c r="F33" s="23"/>
      <c r="G33" s="24">
        <f t="shared" si="2"/>
        <v>100</v>
      </c>
      <c r="H33" s="24">
        <v>40</v>
      </c>
      <c r="I33" s="24">
        <v>60</v>
      </c>
      <c r="J33" s="26">
        <v>20</v>
      </c>
      <c r="K33" s="23" t="s">
        <v>96</v>
      </c>
      <c r="L33" s="24">
        <v>20</v>
      </c>
      <c r="M33" s="24">
        <v>0</v>
      </c>
      <c r="N33" s="24">
        <f t="shared" si="0"/>
        <v>160</v>
      </c>
      <c r="O33" s="25">
        <f>RANK(N33,$N$33:$N$46,0)</f>
        <v>9</v>
      </c>
    </row>
    <row r="34" spans="1:15" s="10" customFormat="1" ht="21" customHeight="1">
      <c r="A34" s="27"/>
      <c r="B34" s="25" t="s">
        <v>44</v>
      </c>
      <c r="C34" s="23"/>
      <c r="D34" s="23"/>
      <c r="E34" s="23"/>
      <c r="F34" s="24"/>
      <c r="G34" s="24">
        <f t="shared" si="2"/>
        <v>100</v>
      </c>
      <c r="H34" s="24">
        <v>40</v>
      </c>
      <c r="I34" s="24">
        <v>60</v>
      </c>
      <c r="J34" s="26">
        <v>50</v>
      </c>
      <c r="K34" s="23" t="s">
        <v>79</v>
      </c>
      <c r="L34" s="24">
        <v>2</v>
      </c>
      <c r="M34" s="24">
        <v>0</v>
      </c>
      <c r="N34" s="24">
        <f t="shared" si="0"/>
        <v>148</v>
      </c>
      <c r="O34" s="25">
        <f aca="true" t="shared" si="4" ref="O34:O46">RANK(N34,$N$33:$N$46,0)</f>
        <v>13</v>
      </c>
    </row>
    <row r="35" spans="1:15" s="10" customFormat="1" ht="21" customHeight="1">
      <c r="A35" s="27">
        <v>33</v>
      </c>
      <c r="B35" s="25" t="s">
        <v>45</v>
      </c>
      <c r="C35" s="24"/>
      <c r="D35" s="24"/>
      <c r="E35" s="24"/>
      <c r="F35" s="24"/>
      <c r="G35" s="24">
        <f t="shared" si="2"/>
        <v>100</v>
      </c>
      <c r="H35" s="24">
        <v>40</v>
      </c>
      <c r="I35" s="24">
        <v>60</v>
      </c>
      <c r="J35" s="26"/>
      <c r="K35" s="23" t="s">
        <v>77</v>
      </c>
      <c r="L35" s="24">
        <v>0</v>
      </c>
      <c r="M35" s="24">
        <v>0</v>
      </c>
      <c r="N35" s="24">
        <f t="shared" si="0"/>
        <v>200</v>
      </c>
      <c r="O35" s="25">
        <f t="shared" si="4"/>
        <v>1</v>
      </c>
    </row>
    <row r="36" spans="1:15" s="10" customFormat="1" ht="22.5" customHeight="1">
      <c r="A36" s="27">
        <v>33</v>
      </c>
      <c r="B36" s="25" t="s">
        <v>46</v>
      </c>
      <c r="C36" s="24">
        <v>1</v>
      </c>
      <c r="D36" s="24"/>
      <c r="E36" s="24"/>
      <c r="F36" s="24"/>
      <c r="G36" s="24">
        <f t="shared" si="2"/>
        <v>80</v>
      </c>
      <c r="H36" s="24">
        <v>40</v>
      </c>
      <c r="I36" s="24">
        <v>60</v>
      </c>
      <c r="J36" s="26">
        <v>10</v>
      </c>
      <c r="K36" s="23" t="s">
        <v>80</v>
      </c>
      <c r="L36" s="24">
        <v>11</v>
      </c>
      <c r="M36" s="24">
        <v>3</v>
      </c>
      <c r="N36" s="24">
        <f t="shared" si="0"/>
        <v>156</v>
      </c>
      <c r="O36" s="25">
        <f t="shared" si="4"/>
        <v>10</v>
      </c>
    </row>
    <row r="37" spans="1:15" s="10" customFormat="1" ht="21" customHeight="1">
      <c r="A37" s="27">
        <v>33</v>
      </c>
      <c r="B37" s="25" t="s">
        <v>47</v>
      </c>
      <c r="C37" s="24"/>
      <c r="D37" s="24"/>
      <c r="E37" s="24"/>
      <c r="F37" s="24"/>
      <c r="G37" s="24">
        <f t="shared" si="2"/>
        <v>100</v>
      </c>
      <c r="H37" s="24">
        <v>40</v>
      </c>
      <c r="I37" s="24">
        <v>60</v>
      </c>
      <c r="J37" s="26"/>
      <c r="K37" s="23"/>
      <c r="L37" s="24">
        <v>4</v>
      </c>
      <c r="M37" s="24">
        <v>0</v>
      </c>
      <c r="N37" s="24">
        <f t="shared" si="0"/>
        <v>196</v>
      </c>
      <c r="O37" s="25">
        <f t="shared" si="4"/>
        <v>4</v>
      </c>
    </row>
    <row r="38" spans="1:15" s="10" customFormat="1" ht="21" customHeight="1">
      <c r="A38" s="33"/>
      <c r="B38" s="8" t="s">
        <v>48</v>
      </c>
      <c r="C38" s="9"/>
      <c r="D38" s="9"/>
      <c r="E38" s="9"/>
      <c r="F38" s="9"/>
      <c r="G38" s="9">
        <f t="shared" si="2"/>
        <v>100</v>
      </c>
      <c r="H38" s="9">
        <v>40</v>
      </c>
      <c r="I38" s="9">
        <v>60</v>
      </c>
      <c r="J38" s="37"/>
      <c r="K38" s="14" t="s">
        <v>82</v>
      </c>
      <c r="L38" s="9">
        <v>1</v>
      </c>
      <c r="M38" s="9"/>
      <c r="N38" s="9">
        <f t="shared" si="0"/>
        <v>199</v>
      </c>
      <c r="O38" s="8">
        <f t="shared" si="4"/>
        <v>2</v>
      </c>
    </row>
    <row r="39" spans="1:15" s="10" customFormat="1" ht="22.5" customHeight="1">
      <c r="A39" s="33"/>
      <c r="B39" s="8" t="s">
        <v>49</v>
      </c>
      <c r="C39" s="9">
        <v>1</v>
      </c>
      <c r="D39" s="9"/>
      <c r="E39" s="9"/>
      <c r="F39" s="9"/>
      <c r="G39" s="9">
        <f t="shared" si="2"/>
        <v>80</v>
      </c>
      <c r="H39" s="9">
        <v>40</v>
      </c>
      <c r="I39" s="9">
        <v>60</v>
      </c>
      <c r="J39" s="37">
        <v>10</v>
      </c>
      <c r="K39" s="14" t="s">
        <v>97</v>
      </c>
      <c r="L39" s="9">
        <v>2</v>
      </c>
      <c r="M39" s="9">
        <v>0</v>
      </c>
      <c r="N39" s="9">
        <f t="shared" si="0"/>
        <v>168</v>
      </c>
      <c r="O39" s="8">
        <f t="shared" si="4"/>
        <v>7</v>
      </c>
    </row>
    <row r="40" spans="1:15" s="10" customFormat="1" ht="22.5" customHeight="1">
      <c r="A40" s="33">
        <v>36</v>
      </c>
      <c r="B40" s="8" t="s">
        <v>50</v>
      </c>
      <c r="C40" s="9">
        <v>2</v>
      </c>
      <c r="D40" s="9"/>
      <c r="E40" s="9"/>
      <c r="F40" s="9"/>
      <c r="G40" s="9">
        <f t="shared" si="2"/>
        <v>60</v>
      </c>
      <c r="H40" s="9">
        <v>40</v>
      </c>
      <c r="I40" s="9">
        <v>60</v>
      </c>
      <c r="J40" s="37">
        <v>10</v>
      </c>
      <c r="K40" s="14" t="s">
        <v>78</v>
      </c>
      <c r="L40" s="9">
        <v>0</v>
      </c>
      <c r="M40" s="9">
        <v>0</v>
      </c>
      <c r="N40" s="9">
        <f t="shared" si="0"/>
        <v>150</v>
      </c>
      <c r="O40" s="8">
        <f t="shared" si="4"/>
        <v>12</v>
      </c>
    </row>
    <row r="41" spans="1:15" s="10" customFormat="1" ht="22.5" customHeight="1">
      <c r="A41" s="33">
        <v>33</v>
      </c>
      <c r="B41" s="8" t="s">
        <v>51</v>
      </c>
      <c r="C41" s="9"/>
      <c r="D41" s="9"/>
      <c r="E41" s="9"/>
      <c r="F41" s="9"/>
      <c r="G41" s="9">
        <f t="shared" si="2"/>
        <v>100</v>
      </c>
      <c r="H41" s="9">
        <v>40</v>
      </c>
      <c r="I41" s="9">
        <v>60</v>
      </c>
      <c r="J41" s="37"/>
      <c r="K41" s="14"/>
      <c r="L41" s="9">
        <v>3</v>
      </c>
      <c r="M41" s="9">
        <v>1</v>
      </c>
      <c r="N41" s="9">
        <f t="shared" si="0"/>
        <v>196</v>
      </c>
      <c r="O41" s="8">
        <f t="shared" si="4"/>
        <v>4</v>
      </c>
    </row>
    <row r="42" spans="1:15" s="10" customFormat="1" ht="22.5" customHeight="1">
      <c r="A42" s="33">
        <v>34</v>
      </c>
      <c r="B42" s="8" t="s">
        <v>52</v>
      </c>
      <c r="C42" s="9">
        <v>1</v>
      </c>
      <c r="D42" s="9"/>
      <c r="E42" s="9"/>
      <c r="F42" s="9"/>
      <c r="G42" s="9">
        <f t="shared" si="2"/>
        <v>80</v>
      </c>
      <c r="H42" s="9">
        <v>40</v>
      </c>
      <c r="I42" s="9">
        <v>60</v>
      </c>
      <c r="J42" s="37"/>
      <c r="K42" s="14"/>
      <c r="L42" s="9">
        <v>16</v>
      </c>
      <c r="M42" s="9">
        <v>0</v>
      </c>
      <c r="N42" s="9">
        <f t="shared" si="0"/>
        <v>164</v>
      </c>
      <c r="O42" s="8">
        <f t="shared" si="4"/>
        <v>8</v>
      </c>
    </row>
    <row r="43" spans="1:15" s="10" customFormat="1" ht="22.5" customHeight="1">
      <c r="A43" s="27">
        <v>35</v>
      </c>
      <c r="B43" s="25" t="s">
        <v>53</v>
      </c>
      <c r="C43" s="24">
        <v>2</v>
      </c>
      <c r="D43" s="24"/>
      <c r="E43" s="24"/>
      <c r="F43" s="24"/>
      <c r="G43" s="24">
        <f t="shared" si="2"/>
        <v>60</v>
      </c>
      <c r="H43" s="24">
        <v>40</v>
      </c>
      <c r="I43" s="24">
        <v>60</v>
      </c>
      <c r="J43" s="26">
        <v>40</v>
      </c>
      <c r="K43" s="23" t="s">
        <v>90</v>
      </c>
      <c r="L43" s="24">
        <v>6</v>
      </c>
      <c r="M43" s="24">
        <v>4</v>
      </c>
      <c r="N43" s="24">
        <f t="shared" si="0"/>
        <v>110</v>
      </c>
      <c r="O43" s="25">
        <f t="shared" si="4"/>
        <v>14</v>
      </c>
    </row>
    <row r="44" spans="1:15" s="10" customFormat="1" ht="22.5" customHeight="1">
      <c r="A44" s="27"/>
      <c r="B44" s="25" t="s">
        <v>54</v>
      </c>
      <c r="C44" s="24"/>
      <c r="D44" s="24"/>
      <c r="E44" s="24"/>
      <c r="F44" s="24"/>
      <c r="G44" s="24">
        <f t="shared" si="2"/>
        <v>100</v>
      </c>
      <c r="H44" s="24">
        <v>40</v>
      </c>
      <c r="I44" s="24">
        <v>60</v>
      </c>
      <c r="J44" s="26"/>
      <c r="K44" s="23"/>
      <c r="L44" s="24">
        <v>2</v>
      </c>
      <c r="M44" s="24">
        <v>0</v>
      </c>
      <c r="N44" s="24">
        <f t="shared" si="0"/>
        <v>198</v>
      </c>
      <c r="O44" s="25">
        <f t="shared" si="4"/>
        <v>3</v>
      </c>
    </row>
    <row r="45" spans="1:15" s="10" customFormat="1" ht="22.5" customHeight="1">
      <c r="A45" s="27"/>
      <c r="B45" s="25" t="s">
        <v>55</v>
      </c>
      <c r="C45" s="24"/>
      <c r="D45" s="24"/>
      <c r="E45" s="24"/>
      <c r="F45" s="24"/>
      <c r="G45" s="24">
        <f t="shared" si="2"/>
        <v>100</v>
      </c>
      <c r="H45" s="24">
        <v>40</v>
      </c>
      <c r="I45" s="24">
        <v>60</v>
      </c>
      <c r="J45" s="24">
        <v>40</v>
      </c>
      <c r="K45" s="39" t="s">
        <v>94</v>
      </c>
      <c r="L45" s="24">
        <v>4</v>
      </c>
      <c r="M45" s="24">
        <v>1</v>
      </c>
      <c r="N45" s="24">
        <f t="shared" si="0"/>
        <v>155</v>
      </c>
      <c r="O45" s="25">
        <f t="shared" si="4"/>
        <v>11</v>
      </c>
    </row>
    <row r="46" spans="1:15" s="10" customFormat="1" ht="22.5" customHeight="1">
      <c r="A46" s="27"/>
      <c r="B46" s="25" t="s">
        <v>56</v>
      </c>
      <c r="C46" s="24"/>
      <c r="D46" s="24"/>
      <c r="E46" s="24"/>
      <c r="F46" s="24"/>
      <c r="G46" s="24">
        <f t="shared" si="2"/>
        <v>100</v>
      </c>
      <c r="H46" s="24">
        <v>40</v>
      </c>
      <c r="I46" s="24">
        <v>60</v>
      </c>
      <c r="J46" s="24"/>
      <c r="K46" s="23" t="s">
        <v>93</v>
      </c>
      <c r="L46" s="24">
        <v>20</v>
      </c>
      <c r="M46" s="24">
        <v>1</v>
      </c>
      <c r="N46" s="24">
        <f t="shared" si="0"/>
        <v>179</v>
      </c>
      <c r="O46" s="25">
        <f t="shared" si="4"/>
        <v>6</v>
      </c>
    </row>
    <row r="47" spans="1:15" s="20" customFormat="1" ht="22.5" customHeight="1">
      <c r="A47" s="15">
        <f>SUM(A6:A46)</f>
        <v>1265</v>
      </c>
      <c r="B47" s="16" t="s">
        <v>23</v>
      </c>
      <c r="C47" s="17">
        <f>SUM(C6:C46)</f>
        <v>22</v>
      </c>
      <c r="D47" s="17">
        <f>SUM(D6:D46)</f>
        <v>0</v>
      </c>
      <c r="E47" s="17">
        <f>SUM(E6:E46)</f>
        <v>0</v>
      </c>
      <c r="F47" s="17"/>
      <c r="G47" s="17"/>
      <c r="H47" s="17"/>
      <c r="I47" s="17"/>
      <c r="J47" s="17"/>
      <c r="K47" s="18"/>
      <c r="L47" s="17">
        <f>SUM(L6:L46)</f>
        <v>165</v>
      </c>
      <c r="M47" s="17">
        <f>SUM(M6:M46)</f>
        <v>14</v>
      </c>
      <c r="N47" s="17"/>
      <c r="O47" s="19">
        <f>COUNTIF(O6:O46,1)</f>
        <v>4</v>
      </c>
    </row>
    <row r="48" spans="2:15" ht="8.25" customHeight="1">
      <c r="B48" s="54"/>
      <c r="C48" s="54"/>
      <c r="D48" s="54"/>
      <c r="E48" s="54"/>
      <c r="F48" s="54"/>
      <c r="G48" s="54"/>
      <c r="H48" s="54"/>
      <c r="I48" s="60"/>
      <c r="J48" s="60"/>
      <c r="K48" s="60"/>
      <c r="L48" s="60"/>
      <c r="M48" s="60"/>
      <c r="N48" s="60"/>
      <c r="O48" s="2"/>
    </row>
    <row r="49" spans="1:13" s="22" customFormat="1" ht="15.75">
      <c r="A49" s="49" t="s">
        <v>57</v>
      </c>
      <c r="B49" s="49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21"/>
      <c r="M49" s="21"/>
    </row>
    <row r="50" spans="3:11" ht="12.75">
      <c r="C50" s="58" t="s">
        <v>83</v>
      </c>
      <c r="D50" s="58"/>
      <c r="E50" s="58"/>
      <c r="F50" s="58"/>
      <c r="G50" s="58"/>
      <c r="H50" s="58"/>
      <c r="I50" s="58"/>
      <c r="J50" s="58"/>
      <c r="K50" s="58"/>
    </row>
  </sheetData>
  <mergeCells count="23">
    <mergeCell ref="B48:H48"/>
    <mergeCell ref="K4:K5"/>
    <mergeCell ref="B4:B5"/>
    <mergeCell ref="C50:K50"/>
    <mergeCell ref="A49:B49"/>
    <mergeCell ref="C49:K49"/>
    <mergeCell ref="I48:N48"/>
    <mergeCell ref="A1:J1"/>
    <mergeCell ref="A2:J2"/>
    <mergeCell ref="A4:A5"/>
    <mergeCell ref="K1:O1"/>
    <mergeCell ref="B3:E3"/>
    <mergeCell ref="J4:J5"/>
    <mergeCell ref="H4:H5"/>
    <mergeCell ref="C4:F4"/>
    <mergeCell ref="I4:I5"/>
    <mergeCell ref="L4:L5"/>
    <mergeCell ref="O4:O5"/>
    <mergeCell ref="L2:M2"/>
    <mergeCell ref="F3:O3"/>
    <mergeCell ref="G4:G5"/>
    <mergeCell ref="M4:M5"/>
    <mergeCell ref="N4:N5"/>
  </mergeCells>
  <printOptions/>
  <pageMargins left="0.77" right="0.19" top="0.51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O50"/>
  <sheetViews>
    <sheetView workbookViewId="0" topLeftCell="A1">
      <pane ySplit="5" topLeftCell="BM42" activePane="bottomLeft" state="frozen"/>
      <selection pane="topLeft" activeCell="A1" sqref="A1"/>
      <selection pane="bottomLeft" activeCell="D57" sqref="D57"/>
    </sheetView>
  </sheetViews>
  <sheetFormatPr defaultColWidth="9.140625" defaultRowHeight="12.75"/>
  <cols>
    <col min="1" max="1" width="5.57421875" style="1" bestFit="1" customWidth="1"/>
    <col min="2" max="2" width="8.00390625" style="2" customWidth="1"/>
    <col min="3" max="4" width="3.28125" style="1" customWidth="1"/>
    <col min="5" max="5" width="3.421875" style="1" customWidth="1"/>
    <col min="6" max="6" width="0.2890625" style="1" customWidth="1"/>
    <col min="7" max="7" width="5.28125" style="1" customWidth="1"/>
    <col min="8" max="8" width="4.8515625" style="1" customWidth="1"/>
    <col min="9" max="9" width="4.57421875" style="1" customWidth="1"/>
    <col min="10" max="10" width="4.57421875" style="2" bestFit="1" customWidth="1"/>
    <col min="11" max="11" width="70.8515625" style="13" customWidth="1"/>
    <col min="12" max="12" width="5.28125" style="2" customWidth="1"/>
    <col min="13" max="13" width="4.7109375" style="2" customWidth="1"/>
    <col min="14" max="14" width="7.140625" style="1" customWidth="1"/>
    <col min="15" max="15" width="8.28125" style="1" customWidth="1"/>
    <col min="16" max="16384" width="9.140625" style="1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3"/>
      <c r="L1" s="53"/>
      <c r="M1" s="53"/>
      <c r="N1" s="53"/>
      <c r="O1" s="53"/>
    </row>
    <row r="2" spans="1:15" ht="20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11" t="s">
        <v>84</v>
      </c>
      <c r="L2" s="44" t="s">
        <v>29</v>
      </c>
      <c r="M2" s="44"/>
      <c r="N2" s="3">
        <v>5</v>
      </c>
      <c r="O2" s="4"/>
    </row>
    <row r="3" spans="2:15" ht="4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customHeight="1">
      <c r="A4" s="51" t="s">
        <v>28</v>
      </c>
      <c r="B4" s="57" t="s">
        <v>1</v>
      </c>
      <c r="C4" s="46" t="s">
        <v>2</v>
      </c>
      <c r="D4" s="46"/>
      <c r="E4" s="46"/>
      <c r="F4" s="46"/>
      <c r="G4" s="43" t="s">
        <v>3</v>
      </c>
      <c r="H4" s="43" t="s">
        <v>27</v>
      </c>
      <c r="I4" s="43" t="s">
        <v>26</v>
      </c>
      <c r="J4" s="43" t="s">
        <v>25</v>
      </c>
      <c r="K4" s="55" t="s">
        <v>4</v>
      </c>
      <c r="L4" s="47" t="s">
        <v>24</v>
      </c>
      <c r="M4" s="47" t="s">
        <v>30</v>
      </c>
      <c r="N4" s="43" t="s">
        <v>5</v>
      </c>
      <c r="O4" s="43" t="s">
        <v>6</v>
      </c>
    </row>
    <row r="5" spans="1:15" ht="24" customHeight="1">
      <c r="A5" s="52"/>
      <c r="B5" s="57"/>
      <c r="C5" s="5" t="s">
        <v>7</v>
      </c>
      <c r="D5" s="5" t="s">
        <v>8</v>
      </c>
      <c r="E5" s="5" t="s">
        <v>9</v>
      </c>
      <c r="F5" s="6" t="s">
        <v>10</v>
      </c>
      <c r="G5" s="46"/>
      <c r="H5" s="46"/>
      <c r="I5" s="46"/>
      <c r="J5" s="43"/>
      <c r="K5" s="56"/>
      <c r="L5" s="48"/>
      <c r="M5" s="48"/>
      <c r="N5" s="46"/>
      <c r="O5" s="43"/>
    </row>
    <row r="6" spans="1:15" ht="21.75" customHeight="1">
      <c r="A6" s="27">
        <v>46</v>
      </c>
      <c r="B6" s="25" t="s">
        <v>11</v>
      </c>
      <c r="C6" s="24"/>
      <c r="D6" s="24"/>
      <c r="E6" s="24"/>
      <c r="F6" s="24"/>
      <c r="G6" s="24">
        <f aca="true" t="shared" si="0" ref="G6:G46">100-C6*20-D6*30-E6*40+F6</f>
        <v>100</v>
      </c>
      <c r="H6" s="24">
        <v>40</v>
      </c>
      <c r="I6" s="24">
        <v>60</v>
      </c>
      <c r="J6" s="24"/>
      <c r="K6" s="32" t="s">
        <v>115</v>
      </c>
      <c r="L6" s="24">
        <v>0</v>
      </c>
      <c r="M6" s="24">
        <v>0</v>
      </c>
      <c r="N6" s="24">
        <f aca="true" t="shared" si="1" ref="N6:N46">G6+H6+I6-J6-L6-M6</f>
        <v>200</v>
      </c>
      <c r="O6" s="25">
        <f aca="true" t="shared" si="2" ref="O6:O20">RANK(N6,$N$6:$N$20,0)</f>
        <v>1</v>
      </c>
    </row>
    <row r="7" spans="1:15" s="7" customFormat="1" ht="21.75" customHeight="1">
      <c r="A7" s="27">
        <v>44</v>
      </c>
      <c r="B7" s="25" t="s">
        <v>12</v>
      </c>
      <c r="C7" s="24"/>
      <c r="D7" s="24"/>
      <c r="E7" s="24"/>
      <c r="F7" s="24"/>
      <c r="G7" s="24">
        <f t="shared" si="0"/>
        <v>100</v>
      </c>
      <c r="H7" s="24">
        <v>40</v>
      </c>
      <c r="I7" s="24">
        <v>60</v>
      </c>
      <c r="J7" s="24"/>
      <c r="K7" s="32" t="s">
        <v>116</v>
      </c>
      <c r="L7" s="24">
        <v>0</v>
      </c>
      <c r="M7" s="24">
        <v>0</v>
      </c>
      <c r="N7" s="24">
        <f t="shared" si="1"/>
        <v>200</v>
      </c>
      <c r="O7" s="25">
        <f t="shared" si="2"/>
        <v>1</v>
      </c>
    </row>
    <row r="8" spans="1:15" s="7" customFormat="1" ht="21.75" customHeight="1">
      <c r="A8" s="27">
        <v>47</v>
      </c>
      <c r="B8" s="25" t="s">
        <v>13</v>
      </c>
      <c r="C8" s="24"/>
      <c r="D8" s="24"/>
      <c r="E8" s="24"/>
      <c r="F8" s="24"/>
      <c r="G8" s="24">
        <f t="shared" si="0"/>
        <v>100</v>
      </c>
      <c r="H8" s="24">
        <v>40</v>
      </c>
      <c r="I8" s="24">
        <v>60</v>
      </c>
      <c r="J8" s="24"/>
      <c r="K8" s="32" t="s">
        <v>115</v>
      </c>
      <c r="L8" s="24">
        <v>0</v>
      </c>
      <c r="M8" s="24">
        <v>0</v>
      </c>
      <c r="N8" s="24">
        <f t="shared" si="1"/>
        <v>200</v>
      </c>
      <c r="O8" s="25">
        <f t="shared" si="2"/>
        <v>1</v>
      </c>
    </row>
    <row r="9" spans="1:15" ht="21.75" customHeight="1">
      <c r="A9" s="27">
        <v>44</v>
      </c>
      <c r="B9" s="25" t="s">
        <v>14</v>
      </c>
      <c r="C9" s="24"/>
      <c r="D9" s="24"/>
      <c r="E9" s="24"/>
      <c r="F9" s="24"/>
      <c r="G9" s="24">
        <f t="shared" si="0"/>
        <v>100</v>
      </c>
      <c r="H9" s="24">
        <v>40</v>
      </c>
      <c r="I9" s="24">
        <v>60</v>
      </c>
      <c r="J9" s="24"/>
      <c r="K9" s="32" t="s">
        <v>115</v>
      </c>
      <c r="L9" s="24">
        <v>0</v>
      </c>
      <c r="M9" s="24">
        <v>0</v>
      </c>
      <c r="N9" s="24">
        <f t="shared" si="1"/>
        <v>200</v>
      </c>
      <c r="O9" s="25">
        <f t="shared" si="2"/>
        <v>1</v>
      </c>
    </row>
    <row r="10" spans="1:15" s="7" customFormat="1" ht="21.75" customHeight="1">
      <c r="A10" s="27">
        <v>45</v>
      </c>
      <c r="B10" s="25" t="s">
        <v>15</v>
      </c>
      <c r="C10" s="24"/>
      <c r="D10" s="24"/>
      <c r="E10" s="24"/>
      <c r="F10" s="24"/>
      <c r="G10" s="24">
        <f t="shared" si="0"/>
        <v>100</v>
      </c>
      <c r="H10" s="24">
        <v>40</v>
      </c>
      <c r="I10" s="24">
        <v>60</v>
      </c>
      <c r="J10" s="24"/>
      <c r="K10" s="32" t="s">
        <v>100</v>
      </c>
      <c r="L10" s="24">
        <v>0</v>
      </c>
      <c r="M10" s="24">
        <v>0</v>
      </c>
      <c r="N10" s="24">
        <f t="shared" si="1"/>
        <v>200</v>
      </c>
      <c r="O10" s="25">
        <f t="shared" si="2"/>
        <v>1</v>
      </c>
    </row>
    <row r="11" spans="1:15" s="10" customFormat="1" ht="22.5" customHeight="1">
      <c r="A11" s="33">
        <v>45</v>
      </c>
      <c r="B11" s="8" t="s">
        <v>16</v>
      </c>
      <c r="C11" s="9"/>
      <c r="D11" s="9"/>
      <c r="E11" s="9"/>
      <c r="F11" s="9"/>
      <c r="G11" s="9">
        <f t="shared" si="0"/>
        <v>100</v>
      </c>
      <c r="H11" s="9">
        <v>40</v>
      </c>
      <c r="I11" s="9">
        <v>60</v>
      </c>
      <c r="J11" s="9"/>
      <c r="K11" s="36" t="s">
        <v>101</v>
      </c>
      <c r="L11" s="9">
        <v>0</v>
      </c>
      <c r="M11" s="9">
        <v>0</v>
      </c>
      <c r="N11" s="9">
        <f t="shared" si="1"/>
        <v>200</v>
      </c>
      <c r="O11" s="8">
        <f t="shared" si="2"/>
        <v>1</v>
      </c>
    </row>
    <row r="12" spans="1:15" s="10" customFormat="1" ht="22.5" customHeight="1">
      <c r="A12" s="33">
        <v>42</v>
      </c>
      <c r="B12" s="8" t="s">
        <v>17</v>
      </c>
      <c r="C12" s="9"/>
      <c r="D12" s="9"/>
      <c r="E12" s="9"/>
      <c r="F12" s="9"/>
      <c r="G12" s="9">
        <f>100-C12*20-D12*30-E12*40+F12</f>
        <v>100</v>
      </c>
      <c r="H12" s="9">
        <v>40</v>
      </c>
      <c r="I12" s="9">
        <v>60</v>
      </c>
      <c r="J12" s="9"/>
      <c r="K12" s="36" t="s">
        <v>102</v>
      </c>
      <c r="L12" s="9">
        <v>0</v>
      </c>
      <c r="M12" s="9">
        <v>0</v>
      </c>
      <c r="N12" s="9">
        <f t="shared" si="1"/>
        <v>200</v>
      </c>
      <c r="O12" s="8">
        <f t="shared" si="2"/>
        <v>1</v>
      </c>
    </row>
    <row r="13" spans="1:15" s="10" customFormat="1" ht="22.5" customHeight="1">
      <c r="A13" s="33">
        <v>45</v>
      </c>
      <c r="B13" s="8" t="s">
        <v>18</v>
      </c>
      <c r="C13" s="9"/>
      <c r="D13" s="9"/>
      <c r="E13" s="9"/>
      <c r="F13" s="9"/>
      <c r="G13" s="9">
        <f t="shared" si="0"/>
        <v>100</v>
      </c>
      <c r="H13" s="9">
        <v>40</v>
      </c>
      <c r="I13" s="9">
        <v>60</v>
      </c>
      <c r="J13" s="9"/>
      <c r="K13" s="36" t="s">
        <v>102</v>
      </c>
      <c r="L13" s="9">
        <v>0</v>
      </c>
      <c r="M13" s="9">
        <v>0</v>
      </c>
      <c r="N13" s="9">
        <f t="shared" si="1"/>
        <v>200</v>
      </c>
      <c r="O13" s="8">
        <f t="shared" si="2"/>
        <v>1</v>
      </c>
    </row>
    <row r="14" spans="1:15" s="10" customFormat="1" ht="22.5" customHeight="1">
      <c r="A14" s="33">
        <v>44</v>
      </c>
      <c r="B14" s="8" t="s">
        <v>19</v>
      </c>
      <c r="C14" s="9"/>
      <c r="D14" s="9"/>
      <c r="E14" s="9"/>
      <c r="F14" s="9"/>
      <c r="G14" s="9">
        <f t="shared" si="0"/>
        <v>100</v>
      </c>
      <c r="H14" s="9">
        <v>40</v>
      </c>
      <c r="I14" s="9">
        <v>60</v>
      </c>
      <c r="J14" s="9"/>
      <c r="K14" s="36"/>
      <c r="L14" s="9">
        <v>0</v>
      </c>
      <c r="M14" s="9">
        <v>0</v>
      </c>
      <c r="N14" s="9">
        <f t="shared" si="1"/>
        <v>200</v>
      </c>
      <c r="O14" s="8">
        <f t="shared" si="2"/>
        <v>1</v>
      </c>
    </row>
    <row r="15" spans="1:15" s="10" customFormat="1" ht="22.5" customHeight="1">
      <c r="A15" s="33">
        <v>44</v>
      </c>
      <c r="B15" s="8" t="s">
        <v>20</v>
      </c>
      <c r="C15" s="9"/>
      <c r="D15" s="9"/>
      <c r="E15" s="9"/>
      <c r="F15" s="9"/>
      <c r="G15" s="9">
        <f>100-C15*20-D15*30-E15*40+F15</f>
        <v>100</v>
      </c>
      <c r="H15" s="9">
        <v>40</v>
      </c>
      <c r="I15" s="9">
        <v>60</v>
      </c>
      <c r="J15" s="9"/>
      <c r="K15" s="36" t="s">
        <v>103</v>
      </c>
      <c r="L15" s="9">
        <v>0</v>
      </c>
      <c r="M15" s="9">
        <v>0</v>
      </c>
      <c r="N15" s="9">
        <f t="shared" si="1"/>
        <v>200</v>
      </c>
      <c r="O15" s="8">
        <f t="shared" si="2"/>
        <v>1</v>
      </c>
    </row>
    <row r="16" spans="1:15" ht="21.75" customHeight="1">
      <c r="A16" s="27">
        <v>45</v>
      </c>
      <c r="B16" s="25" t="s">
        <v>21</v>
      </c>
      <c r="C16" s="24"/>
      <c r="D16" s="24"/>
      <c r="E16" s="24"/>
      <c r="F16" s="24"/>
      <c r="G16" s="24">
        <f t="shared" si="0"/>
        <v>100</v>
      </c>
      <c r="H16" s="24">
        <v>40</v>
      </c>
      <c r="I16" s="24">
        <v>60</v>
      </c>
      <c r="J16" s="24"/>
      <c r="K16" s="32" t="s">
        <v>104</v>
      </c>
      <c r="L16" s="24">
        <v>0</v>
      </c>
      <c r="M16" s="24">
        <v>0</v>
      </c>
      <c r="N16" s="24">
        <f t="shared" si="1"/>
        <v>200</v>
      </c>
      <c r="O16" s="25">
        <f t="shared" si="2"/>
        <v>1</v>
      </c>
    </row>
    <row r="17" spans="1:15" ht="21.75" customHeight="1">
      <c r="A17" s="27">
        <v>46</v>
      </c>
      <c r="B17" s="29" t="s">
        <v>22</v>
      </c>
      <c r="C17" s="24"/>
      <c r="D17" s="30"/>
      <c r="E17" s="30"/>
      <c r="F17" s="30"/>
      <c r="G17" s="24">
        <f t="shared" si="0"/>
        <v>100</v>
      </c>
      <c r="H17" s="24">
        <v>40</v>
      </c>
      <c r="I17" s="24">
        <v>60</v>
      </c>
      <c r="J17" s="24"/>
      <c r="K17" s="32" t="s">
        <v>105</v>
      </c>
      <c r="L17" s="24">
        <v>0</v>
      </c>
      <c r="M17" s="24">
        <v>0</v>
      </c>
      <c r="N17" s="24">
        <f t="shared" si="1"/>
        <v>200</v>
      </c>
      <c r="O17" s="25">
        <f t="shared" si="2"/>
        <v>1</v>
      </c>
    </row>
    <row r="18" spans="1:15" ht="21.75" customHeight="1">
      <c r="A18" s="27">
        <v>41</v>
      </c>
      <c r="B18" s="29" t="s">
        <v>60</v>
      </c>
      <c r="C18" s="24"/>
      <c r="D18" s="30"/>
      <c r="E18" s="30"/>
      <c r="F18" s="30"/>
      <c r="G18" s="24">
        <f t="shared" si="0"/>
        <v>100</v>
      </c>
      <c r="H18" s="24">
        <v>40</v>
      </c>
      <c r="I18" s="24">
        <v>60</v>
      </c>
      <c r="J18" s="24"/>
      <c r="K18" s="32" t="s">
        <v>106</v>
      </c>
      <c r="L18" s="24">
        <v>0</v>
      </c>
      <c r="M18" s="24">
        <v>0</v>
      </c>
      <c r="N18" s="24">
        <f t="shared" si="1"/>
        <v>200</v>
      </c>
      <c r="O18" s="25">
        <f t="shared" si="2"/>
        <v>1</v>
      </c>
    </row>
    <row r="19" spans="1:15" ht="21.75" customHeight="1">
      <c r="A19" s="27">
        <v>41</v>
      </c>
      <c r="B19" s="29" t="s">
        <v>61</v>
      </c>
      <c r="C19" s="24"/>
      <c r="D19" s="30"/>
      <c r="E19" s="30"/>
      <c r="F19" s="30"/>
      <c r="G19" s="24">
        <f t="shared" si="0"/>
        <v>100</v>
      </c>
      <c r="H19" s="24">
        <v>40</v>
      </c>
      <c r="I19" s="24">
        <v>60</v>
      </c>
      <c r="J19" s="24"/>
      <c r="K19" s="32" t="s">
        <v>107</v>
      </c>
      <c r="L19" s="24">
        <v>0</v>
      </c>
      <c r="M19" s="24">
        <v>0</v>
      </c>
      <c r="N19" s="24">
        <f t="shared" si="1"/>
        <v>200</v>
      </c>
      <c r="O19" s="25">
        <f t="shared" si="2"/>
        <v>1</v>
      </c>
    </row>
    <row r="20" spans="1:15" s="10" customFormat="1" ht="21.75" customHeight="1">
      <c r="A20" s="34">
        <v>42</v>
      </c>
      <c r="B20" s="29" t="s">
        <v>62</v>
      </c>
      <c r="C20" s="24"/>
      <c r="D20" s="30"/>
      <c r="E20" s="30"/>
      <c r="F20" s="30"/>
      <c r="G20" s="30">
        <f t="shared" si="0"/>
        <v>100</v>
      </c>
      <c r="H20" s="30">
        <v>40</v>
      </c>
      <c r="I20" s="24">
        <v>60</v>
      </c>
      <c r="J20" s="24"/>
      <c r="K20" s="32" t="s">
        <v>108</v>
      </c>
      <c r="L20" s="24"/>
      <c r="M20" s="30">
        <v>0</v>
      </c>
      <c r="N20" s="30">
        <f t="shared" si="1"/>
        <v>200</v>
      </c>
      <c r="O20" s="29">
        <f t="shared" si="2"/>
        <v>1</v>
      </c>
    </row>
    <row r="21" spans="1:15" s="10" customFormat="1" ht="24.75" customHeight="1">
      <c r="A21" s="33">
        <v>28</v>
      </c>
      <c r="B21" s="8" t="s">
        <v>31</v>
      </c>
      <c r="C21" s="9"/>
      <c r="D21" s="9"/>
      <c r="E21" s="9"/>
      <c r="F21" s="9"/>
      <c r="G21" s="9">
        <f t="shared" si="0"/>
        <v>100</v>
      </c>
      <c r="H21" s="9">
        <v>40</v>
      </c>
      <c r="I21" s="9">
        <v>60</v>
      </c>
      <c r="J21" s="9"/>
      <c r="K21" s="36" t="s">
        <v>117</v>
      </c>
      <c r="L21" s="9">
        <v>0</v>
      </c>
      <c r="M21" s="9">
        <v>0</v>
      </c>
      <c r="N21" s="9">
        <f t="shared" si="1"/>
        <v>200</v>
      </c>
      <c r="O21" s="8">
        <f aca="true" t="shared" si="3" ref="O21:O32">RANK(N21,$N$21:$N$32,0)</f>
        <v>1</v>
      </c>
    </row>
    <row r="22" spans="1:15" s="10" customFormat="1" ht="24.75" customHeight="1">
      <c r="A22" s="33">
        <v>47</v>
      </c>
      <c r="B22" s="8" t="s">
        <v>32</v>
      </c>
      <c r="C22" s="9"/>
      <c r="D22" s="9"/>
      <c r="E22" s="9"/>
      <c r="F22" s="9"/>
      <c r="G22" s="9">
        <f t="shared" si="0"/>
        <v>100</v>
      </c>
      <c r="H22" s="9">
        <v>40</v>
      </c>
      <c r="I22" s="9">
        <v>60</v>
      </c>
      <c r="J22" s="9"/>
      <c r="K22" s="36" t="s">
        <v>109</v>
      </c>
      <c r="L22" s="9">
        <v>0</v>
      </c>
      <c r="M22" s="9">
        <v>0</v>
      </c>
      <c r="N22" s="9">
        <f t="shared" si="1"/>
        <v>200</v>
      </c>
      <c r="O22" s="8">
        <f t="shared" si="3"/>
        <v>1</v>
      </c>
    </row>
    <row r="23" spans="1:15" s="10" customFormat="1" ht="24.75" customHeight="1">
      <c r="A23" s="33">
        <v>44</v>
      </c>
      <c r="B23" s="8" t="s">
        <v>33</v>
      </c>
      <c r="C23" s="9"/>
      <c r="D23" s="9"/>
      <c r="E23" s="9"/>
      <c r="F23" s="9"/>
      <c r="G23" s="9">
        <f t="shared" si="0"/>
        <v>100</v>
      </c>
      <c r="H23" s="9">
        <v>40</v>
      </c>
      <c r="I23" s="9">
        <v>60</v>
      </c>
      <c r="J23" s="9"/>
      <c r="K23" s="36" t="s">
        <v>116</v>
      </c>
      <c r="L23" s="9">
        <v>0</v>
      </c>
      <c r="M23" s="9">
        <v>0</v>
      </c>
      <c r="N23" s="9">
        <f t="shared" si="1"/>
        <v>200</v>
      </c>
      <c r="O23" s="8">
        <f t="shared" si="3"/>
        <v>1</v>
      </c>
    </row>
    <row r="24" spans="1:15" s="10" customFormat="1" ht="24.75" customHeight="1">
      <c r="A24" s="33">
        <v>42</v>
      </c>
      <c r="B24" s="8" t="s">
        <v>34</v>
      </c>
      <c r="C24" s="9"/>
      <c r="D24" s="9"/>
      <c r="E24" s="9"/>
      <c r="F24" s="9"/>
      <c r="G24" s="9">
        <f t="shared" si="0"/>
        <v>100</v>
      </c>
      <c r="H24" s="9">
        <v>40</v>
      </c>
      <c r="I24" s="9">
        <v>60</v>
      </c>
      <c r="J24" s="9"/>
      <c r="K24" s="36" t="s">
        <v>116</v>
      </c>
      <c r="L24" s="9">
        <v>0</v>
      </c>
      <c r="M24" s="9">
        <v>0</v>
      </c>
      <c r="N24" s="9">
        <f t="shared" si="1"/>
        <v>200</v>
      </c>
      <c r="O24" s="8">
        <f t="shared" si="3"/>
        <v>1</v>
      </c>
    </row>
    <row r="25" spans="1:15" ht="21.75" customHeight="1">
      <c r="A25" s="27">
        <v>40</v>
      </c>
      <c r="B25" s="25" t="s">
        <v>35</v>
      </c>
      <c r="C25" s="24"/>
      <c r="D25" s="24"/>
      <c r="E25" s="24"/>
      <c r="F25" s="24"/>
      <c r="G25" s="24">
        <f t="shared" si="0"/>
        <v>100</v>
      </c>
      <c r="H25" s="24">
        <v>40</v>
      </c>
      <c r="I25" s="24">
        <v>60</v>
      </c>
      <c r="J25" s="24"/>
      <c r="K25" s="32" t="s">
        <v>110</v>
      </c>
      <c r="L25" s="24">
        <v>0</v>
      </c>
      <c r="M25" s="24">
        <v>0</v>
      </c>
      <c r="N25" s="24">
        <f t="shared" si="1"/>
        <v>200</v>
      </c>
      <c r="O25" s="25">
        <f t="shared" si="3"/>
        <v>1</v>
      </c>
    </row>
    <row r="26" spans="1:15" ht="21.75" customHeight="1">
      <c r="A26" s="27">
        <v>43</v>
      </c>
      <c r="B26" s="25" t="s">
        <v>36</v>
      </c>
      <c r="C26" s="24"/>
      <c r="D26" s="24"/>
      <c r="E26" s="24"/>
      <c r="F26" s="24"/>
      <c r="G26" s="24">
        <f t="shared" si="0"/>
        <v>100</v>
      </c>
      <c r="H26" s="24">
        <v>40</v>
      </c>
      <c r="I26" s="24">
        <v>60</v>
      </c>
      <c r="J26" s="24"/>
      <c r="K26" s="32" t="s">
        <v>118</v>
      </c>
      <c r="L26" s="24">
        <v>0</v>
      </c>
      <c r="M26" s="24">
        <v>0</v>
      </c>
      <c r="N26" s="24">
        <f t="shared" si="1"/>
        <v>200</v>
      </c>
      <c r="O26" s="25">
        <f t="shared" si="3"/>
        <v>1</v>
      </c>
    </row>
    <row r="27" spans="1:15" ht="21.75" customHeight="1">
      <c r="A27" s="27">
        <v>41</v>
      </c>
      <c r="B27" s="25" t="s">
        <v>37</v>
      </c>
      <c r="C27" s="24"/>
      <c r="D27" s="24"/>
      <c r="E27" s="24"/>
      <c r="F27" s="24"/>
      <c r="G27" s="24">
        <f t="shared" si="0"/>
        <v>100</v>
      </c>
      <c r="H27" s="24">
        <v>40</v>
      </c>
      <c r="I27" s="24">
        <v>60</v>
      </c>
      <c r="J27" s="24"/>
      <c r="K27" s="32" t="s">
        <v>119</v>
      </c>
      <c r="L27" s="24">
        <v>0</v>
      </c>
      <c r="M27" s="24">
        <v>0</v>
      </c>
      <c r="N27" s="24">
        <f t="shared" si="1"/>
        <v>200</v>
      </c>
      <c r="O27" s="25">
        <f t="shared" si="3"/>
        <v>1</v>
      </c>
    </row>
    <row r="28" spans="1:15" ht="21.75" customHeight="1">
      <c r="A28" s="27">
        <v>41</v>
      </c>
      <c r="B28" s="25" t="s">
        <v>38</v>
      </c>
      <c r="C28" s="24"/>
      <c r="D28" s="24"/>
      <c r="E28" s="24"/>
      <c r="F28" s="24"/>
      <c r="G28" s="24">
        <f t="shared" si="0"/>
        <v>100</v>
      </c>
      <c r="H28" s="24">
        <v>40</v>
      </c>
      <c r="I28" s="24">
        <v>60</v>
      </c>
      <c r="J28" s="24"/>
      <c r="K28" s="32" t="s">
        <v>119</v>
      </c>
      <c r="L28" s="24">
        <v>0</v>
      </c>
      <c r="M28" s="24">
        <v>0</v>
      </c>
      <c r="N28" s="24">
        <f t="shared" si="1"/>
        <v>200</v>
      </c>
      <c r="O28" s="25">
        <f t="shared" si="3"/>
        <v>1</v>
      </c>
    </row>
    <row r="29" spans="1:15" s="10" customFormat="1" ht="22.5" customHeight="1">
      <c r="A29" s="33">
        <v>44</v>
      </c>
      <c r="B29" s="8" t="s">
        <v>39</v>
      </c>
      <c r="C29" s="9"/>
      <c r="D29" s="9"/>
      <c r="E29" s="9"/>
      <c r="F29" s="9"/>
      <c r="G29" s="9">
        <f t="shared" si="0"/>
        <v>100</v>
      </c>
      <c r="H29" s="9">
        <v>40</v>
      </c>
      <c r="I29" s="9">
        <v>60</v>
      </c>
      <c r="J29" s="9"/>
      <c r="K29" s="36" t="s">
        <v>116</v>
      </c>
      <c r="L29" s="9">
        <v>0</v>
      </c>
      <c r="M29" s="9">
        <v>0</v>
      </c>
      <c r="N29" s="9">
        <f t="shared" si="1"/>
        <v>200</v>
      </c>
      <c r="O29" s="8">
        <f t="shared" si="3"/>
        <v>1</v>
      </c>
    </row>
    <row r="30" spans="1:15" s="10" customFormat="1" ht="22.5" customHeight="1">
      <c r="A30" s="33">
        <v>41</v>
      </c>
      <c r="B30" s="8" t="s">
        <v>40</v>
      </c>
      <c r="C30" s="9"/>
      <c r="D30" s="9"/>
      <c r="E30" s="9"/>
      <c r="F30" s="9"/>
      <c r="G30" s="9">
        <f t="shared" si="0"/>
        <v>100</v>
      </c>
      <c r="H30" s="9">
        <v>40</v>
      </c>
      <c r="I30" s="9">
        <v>60</v>
      </c>
      <c r="J30" s="9"/>
      <c r="K30" s="36" t="s">
        <v>120</v>
      </c>
      <c r="L30" s="9">
        <v>0</v>
      </c>
      <c r="M30" s="9">
        <v>0</v>
      </c>
      <c r="N30" s="9">
        <f t="shared" si="1"/>
        <v>200</v>
      </c>
      <c r="O30" s="8">
        <f t="shared" si="3"/>
        <v>1</v>
      </c>
    </row>
    <row r="31" spans="1:15" s="10" customFormat="1" ht="22.5" customHeight="1">
      <c r="A31" s="33">
        <v>41</v>
      </c>
      <c r="B31" s="8" t="s">
        <v>41</v>
      </c>
      <c r="C31" s="9"/>
      <c r="D31" s="9"/>
      <c r="E31" s="9"/>
      <c r="F31" s="9"/>
      <c r="G31" s="9">
        <f t="shared" si="0"/>
        <v>100</v>
      </c>
      <c r="H31" s="9">
        <v>40</v>
      </c>
      <c r="I31" s="9">
        <v>60</v>
      </c>
      <c r="J31" s="9"/>
      <c r="K31" s="36" t="s">
        <v>119</v>
      </c>
      <c r="L31" s="9">
        <v>0</v>
      </c>
      <c r="M31" s="9">
        <v>0</v>
      </c>
      <c r="N31" s="9">
        <f t="shared" si="1"/>
        <v>200</v>
      </c>
      <c r="O31" s="8">
        <f t="shared" si="3"/>
        <v>1</v>
      </c>
    </row>
    <row r="32" spans="1:15" s="10" customFormat="1" ht="22.5" customHeight="1">
      <c r="A32" s="33">
        <v>39</v>
      </c>
      <c r="B32" s="9" t="s">
        <v>42</v>
      </c>
      <c r="C32" s="9"/>
      <c r="D32" s="9"/>
      <c r="E32" s="9"/>
      <c r="F32" s="9"/>
      <c r="G32" s="9">
        <f t="shared" si="0"/>
        <v>100</v>
      </c>
      <c r="H32" s="9">
        <v>40</v>
      </c>
      <c r="I32" s="9">
        <v>60</v>
      </c>
      <c r="J32" s="9"/>
      <c r="K32" s="36" t="s">
        <v>111</v>
      </c>
      <c r="L32" s="9">
        <v>0</v>
      </c>
      <c r="M32" s="9">
        <v>0</v>
      </c>
      <c r="N32" s="9">
        <f t="shared" si="1"/>
        <v>200</v>
      </c>
      <c r="O32" s="8">
        <f t="shared" si="3"/>
        <v>1</v>
      </c>
    </row>
    <row r="33" spans="1:15" ht="21.75" customHeight="1">
      <c r="A33" s="27">
        <v>35</v>
      </c>
      <c r="B33" s="25" t="s">
        <v>43</v>
      </c>
      <c r="C33" s="24"/>
      <c r="D33" s="24"/>
      <c r="E33" s="24"/>
      <c r="F33" s="24"/>
      <c r="G33" s="24">
        <f t="shared" si="0"/>
        <v>100</v>
      </c>
      <c r="H33" s="24">
        <v>40</v>
      </c>
      <c r="I33" s="24">
        <v>60</v>
      </c>
      <c r="J33" s="24">
        <v>10</v>
      </c>
      <c r="K33" s="32" t="s">
        <v>129</v>
      </c>
      <c r="L33" s="24">
        <v>10</v>
      </c>
      <c r="M33" s="24">
        <v>0</v>
      </c>
      <c r="N33" s="24">
        <f t="shared" si="1"/>
        <v>180</v>
      </c>
      <c r="O33" s="25">
        <f aca="true" t="shared" si="4" ref="O33:O46">RANK(N33,$N$33:$N$46,0)</f>
        <v>7</v>
      </c>
    </row>
    <row r="34" spans="1:15" ht="21.75" customHeight="1">
      <c r="A34" s="27">
        <v>34</v>
      </c>
      <c r="B34" s="25" t="s">
        <v>44</v>
      </c>
      <c r="C34" s="24"/>
      <c r="D34" s="24"/>
      <c r="E34" s="24"/>
      <c r="F34" s="24"/>
      <c r="G34" s="24">
        <f t="shared" si="0"/>
        <v>100</v>
      </c>
      <c r="H34" s="24">
        <v>40</v>
      </c>
      <c r="I34" s="24">
        <v>60</v>
      </c>
      <c r="J34" s="24">
        <v>20</v>
      </c>
      <c r="K34" s="32" t="s">
        <v>127</v>
      </c>
      <c r="L34" s="24">
        <v>4</v>
      </c>
      <c r="M34" s="24">
        <v>1</v>
      </c>
      <c r="N34" s="24">
        <f t="shared" si="1"/>
        <v>175</v>
      </c>
      <c r="O34" s="25">
        <f t="shared" si="4"/>
        <v>9</v>
      </c>
    </row>
    <row r="35" spans="1:15" ht="21.75" customHeight="1">
      <c r="A35" s="27">
        <v>33</v>
      </c>
      <c r="B35" s="25" t="s">
        <v>45</v>
      </c>
      <c r="C35" s="24">
        <v>1</v>
      </c>
      <c r="D35" s="24"/>
      <c r="E35" s="24"/>
      <c r="F35" s="24"/>
      <c r="G35" s="24">
        <f t="shared" si="0"/>
        <v>80</v>
      </c>
      <c r="H35" s="24">
        <v>40</v>
      </c>
      <c r="I35" s="24">
        <v>60</v>
      </c>
      <c r="J35" s="24">
        <v>13</v>
      </c>
      <c r="K35" s="32" t="s">
        <v>121</v>
      </c>
      <c r="L35" s="24">
        <v>0</v>
      </c>
      <c r="M35" s="24">
        <v>0</v>
      </c>
      <c r="N35" s="24">
        <f t="shared" si="1"/>
        <v>167</v>
      </c>
      <c r="O35" s="25">
        <f t="shared" si="4"/>
        <v>10</v>
      </c>
    </row>
    <row r="36" spans="1:15" ht="21.75" customHeight="1">
      <c r="A36" s="27">
        <v>33</v>
      </c>
      <c r="B36" s="25" t="s">
        <v>46</v>
      </c>
      <c r="C36" s="24"/>
      <c r="D36" s="24"/>
      <c r="E36" s="24"/>
      <c r="F36" s="24"/>
      <c r="G36" s="24">
        <f t="shared" si="0"/>
        <v>100</v>
      </c>
      <c r="H36" s="24">
        <v>40</v>
      </c>
      <c r="I36" s="24">
        <v>60</v>
      </c>
      <c r="J36" s="24"/>
      <c r="K36" s="32" t="s">
        <v>112</v>
      </c>
      <c r="L36" s="24">
        <v>0</v>
      </c>
      <c r="M36" s="24">
        <v>0</v>
      </c>
      <c r="N36" s="24">
        <f t="shared" si="1"/>
        <v>200</v>
      </c>
      <c r="O36" s="25">
        <f t="shared" si="4"/>
        <v>1</v>
      </c>
    </row>
    <row r="37" spans="1:15" ht="21.75" customHeight="1">
      <c r="A37" s="27">
        <v>33</v>
      </c>
      <c r="B37" s="25" t="s">
        <v>47</v>
      </c>
      <c r="C37" s="24"/>
      <c r="D37" s="24"/>
      <c r="E37" s="24"/>
      <c r="F37" s="24"/>
      <c r="G37" s="24">
        <f t="shared" si="0"/>
        <v>100</v>
      </c>
      <c r="H37" s="24">
        <v>40</v>
      </c>
      <c r="I37" s="24">
        <v>60</v>
      </c>
      <c r="J37" s="24"/>
      <c r="K37" s="32" t="s">
        <v>122</v>
      </c>
      <c r="L37" s="24">
        <v>1</v>
      </c>
      <c r="M37" s="24">
        <v>0</v>
      </c>
      <c r="N37" s="24">
        <f t="shared" si="1"/>
        <v>199</v>
      </c>
      <c r="O37" s="25">
        <f t="shared" si="4"/>
        <v>2</v>
      </c>
    </row>
    <row r="38" spans="1:15" s="10" customFormat="1" ht="21" customHeight="1">
      <c r="A38" s="33">
        <v>32</v>
      </c>
      <c r="B38" s="8" t="s">
        <v>48</v>
      </c>
      <c r="C38" s="9">
        <v>1</v>
      </c>
      <c r="D38" s="9"/>
      <c r="E38" s="9"/>
      <c r="F38" s="9"/>
      <c r="G38" s="9">
        <f t="shared" si="0"/>
        <v>80</v>
      </c>
      <c r="H38" s="9">
        <v>40</v>
      </c>
      <c r="I38" s="9">
        <v>60</v>
      </c>
      <c r="J38" s="37">
        <v>30</v>
      </c>
      <c r="K38" s="36" t="s">
        <v>130</v>
      </c>
      <c r="L38" s="9">
        <v>1</v>
      </c>
      <c r="M38" s="9">
        <v>0</v>
      </c>
      <c r="N38" s="9">
        <f t="shared" si="1"/>
        <v>149</v>
      </c>
      <c r="O38" s="8">
        <f t="shared" si="4"/>
        <v>13</v>
      </c>
    </row>
    <row r="39" spans="1:15" s="10" customFormat="1" ht="22.5" customHeight="1">
      <c r="A39" s="33">
        <v>32</v>
      </c>
      <c r="B39" s="8" t="s">
        <v>49</v>
      </c>
      <c r="C39" s="9"/>
      <c r="D39" s="9"/>
      <c r="E39" s="9"/>
      <c r="F39" s="9"/>
      <c r="G39" s="9">
        <f t="shared" si="0"/>
        <v>100</v>
      </c>
      <c r="H39" s="9">
        <v>40</v>
      </c>
      <c r="I39" s="9">
        <v>60</v>
      </c>
      <c r="J39" s="37">
        <v>50</v>
      </c>
      <c r="K39" s="36" t="s">
        <v>123</v>
      </c>
      <c r="L39" s="9">
        <v>10</v>
      </c>
      <c r="M39" s="9">
        <v>0</v>
      </c>
      <c r="N39" s="9">
        <f t="shared" si="1"/>
        <v>140</v>
      </c>
      <c r="O39" s="8">
        <f t="shared" si="4"/>
        <v>14</v>
      </c>
    </row>
    <row r="40" spans="1:15" s="10" customFormat="1" ht="22.5" customHeight="1">
      <c r="A40" s="33">
        <v>36</v>
      </c>
      <c r="B40" s="8" t="s">
        <v>50</v>
      </c>
      <c r="C40" s="9">
        <v>1</v>
      </c>
      <c r="D40" s="9"/>
      <c r="E40" s="9"/>
      <c r="F40" s="9"/>
      <c r="G40" s="9">
        <f t="shared" si="0"/>
        <v>80</v>
      </c>
      <c r="H40" s="9">
        <v>40</v>
      </c>
      <c r="I40" s="9">
        <v>60</v>
      </c>
      <c r="J40" s="37">
        <v>20</v>
      </c>
      <c r="K40" s="36" t="s">
        <v>128</v>
      </c>
      <c r="L40" s="9">
        <v>5</v>
      </c>
      <c r="M40" s="9">
        <v>0</v>
      </c>
      <c r="N40" s="9">
        <f t="shared" si="1"/>
        <v>155</v>
      </c>
      <c r="O40" s="8">
        <f t="shared" si="4"/>
        <v>12</v>
      </c>
    </row>
    <row r="41" spans="1:15" s="10" customFormat="1" ht="22.5" customHeight="1">
      <c r="A41" s="33">
        <v>33</v>
      </c>
      <c r="B41" s="8" t="s">
        <v>51</v>
      </c>
      <c r="C41" s="9"/>
      <c r="D41" s="9"/>
      <c r="E41" s="9"/>
      <c r="F41" s="9"/>
      <c r="G41" s="9">
        <f t="shared" si="0"/>
        <v>100</v>
      </c>
      <c r="H41" s="9">
        <v>40</v>
      </c>
      <c r="I41" s="9">
        <v>60</v>
      </c>
      <c r="J41" s="37">
        <v>20</v>
      </c>
      <c r="K41" s="36" t="s">
        <v>124</v>
      </c>
      <c r="L41" s="9">
        <v>3</v>
      </c>
      <c r="M41" s="9">
        <v>0</v>
      </c>
      <c r="N41" s="9">
        <f t="shared" si="1"/>
        <v>177</v>
      </c>
      <c r="O41" s="8">
        <f t="shared" si="4"/>
        <v>8</v>
      </c>
    </row>
    <row r="42" spans="1:15" s="10" customFormat="1" ht="22.5" customHeight="1">
      <c r="A42" s="33">
        <v>34</v>
      </c>
      <c r="B42" s="8" t="s">
        <v>52</v>
      </c>
      <c r="C42" s="9"/>
      <c r="D42" s="9"/>
      <c r="E42" s="9"/>
      <c r="F42" s="9"/>
      <c r="G42" s="9">
        <f t="shared" si="0"/>
        <v>100</v>
      </c>
      <c r="H42" s="9">
        <v>40</v>
      </c>
      <c r="I42" s="9">
        <v>60</v>
      </c>
      <c r="J42" s="37"/>
      <c r="K42" s="36" t="s">
        <v>113</v>
      </c>
      <c r="L42" s="9">
        <v>2</v>
      </c>
      <c r="M42" s="9">
        <v>0</v>
      </c>
      <c r="N42" s="9">
        <f t="shared" si="1"/>
        <v>198</v>
      </c>
      <c r="O42" s="8">
        <f t="shared" si="4"/>
        <v>4</v>
      </c>
    </row>
    <row r="43" spans="1:15" ht="21.75" customHeight="1">
      <c r="A43" s="27">
        <v>35</v>
      </c>
      <c r="B43" s="25" t="s">
        <v>53</v>
      </c>
      <c r="C43" s="24"/>
      <c r="D43" s="24"/>
      <c r="E43" s="24"/>
      <c r="F43" s="24"/>
      <c r="G43" s="24">
        <f t="shared" si="0"/>
        <v>100</v>
      </c>
      <c r="H43" s="24">
        <v>40</v>
      </c>
      <c r="I43" s="24">
        <v>60</v>
      </c>
      <c r="J43" s="24"/>
      <c r="K43" s="32" t="s">
        <v>125</v>
      </c>
      <c r="L43" s="24">
        <v>3</v>
      </c>
      <c r="M43" s="24">
        <v>1</v>
      </c>
      <c r="N43" s="24">
        <f t="shared" si="1"/>
        <v>196</v>
      </c>
      <c r="O43" s="25">
        <f t="shared" si="4"/>
        <v>5</v>
      </c>
    </row>
    <row r="44" spans="1:15" ht="21.75" customHeight="1">
      <c r="A44" s="27">
        <v>33</v>
      </c>
      <c r="B44" s="25" t="s">
        <v>54</v>
      </c>
      <c r="C44" s="24"/>
      <c r="D44" s="24"/>
      <c r="E44" s="24"/>
      <c r="F44" s="24"/>
      <c r="G44" s="24">
        <f t="shared" si="0"/>
        <v>100</v>
      </c>
      <c r="H44" s="24">
        <v>40</v>
      </c>
      <c r="I44" s="24">
        <v>60</v>
      </c>
      <c r="J44" s="24"/>
      <c r="K44" s="32" t="s">
        <v>122</v>
      </c>
      <c r="L44" s="24">
        <v>1</v>
      </c>
      <c r="M44" s="24">
        <v>0</v>
      </c>
      <c r="N44" s="24">
        <f t="shared" si="1"/>
        <v>199</v>
      </c>
      <c r="O44" s="25">
        <f t="shared" si="4"/>
        <v>2</v>
      </c>
    </row>
    <row r="45" spans="1:15" ht="21.75" customHeight="1">
      <c r="A45" s="27">
        <v>34</v>
      </c>
      <c r="B45" s="25" t="s">
        <v>55</v>
      </c>
      <c r="C45" s="24"/>
      <c r="D45" s="24"/>
      <c r="E45" s="24"/>
      <c r="F45" s="24"/>
      <c r="G45" s="24">
        <f t="shared" si="0"/>
        <v>100</v>
      </c>
      <c r="H45" s="24">
        <v>40</v>
      </c>
      <c r="I45" s="24">
        <v>60</v>
      </c>
      <c r="J45" s="24"/>
      <c r="K45" s="32" t="s">
        <v>114</v>
      </c>
      <c r="L45" s="24">
        <v>10</v>
      </c>
      <c r="M45" s="24">
        <v>1</v>
      </c>
      <c r="N45" s="24">
        <f t="shared" si="1"/>
        <v>189</v>
      </c>
      <c r="O45" s="25">
        <f t="shared" si="4"/>
        <v>6</v>
      </c>
    </row>
    <row r="46" spans="1:15" ht="21.75" customHeight="1">
      <c r="A46" s="27">
        <v>32</v>
      </c>
      <c r="B46" s="25" t="s">
        <v>56</v>
      </c>
      <c r="C46" s="24"/>
      <c r="D46" s="24"/>
      <c r="E46" s="24"/>
      <c r="F46" s="24"/>
      <c r="G46" s="24">
        <f t="shared" si="0"/>
        <v>100</v>
      </c>
      <c r="H46" s="24">
        <v>40</v>
      </c>
      <c r="I46" s="24">
        <v>60</v>
      </c>
      <c r="J46" s="24">
        <v>20</v>
      </c>
      <c r="K46" s="32" t="s">
        <v>126</v>
      </c>
      <c r="L46" s="24">
        <v>12</v>
      </c>
      <c r="M46" s="24">
        <v>2</v>
      </c>
      <c r="N46" s="24">
        <f t="shared" si="1"/>
        <v>166</v>
      </c>
      <c r="O46" s="25">
        <f t="shared" si="4"/>
        <v>11</v>
      </c>
    </row>
    <row r="47" spans="1:15" s="20" customFormat="1" ht="22.5" customHeight="1">
      <c r="A47" s="15">
        <f>SUM(A6:A46)</f>
        <v>1621</v>
      </c>
      <c r="B47" s="16" t="s">
        <v>23</v>
      </c>
      <c r="C47" s="17">
        <f>SUM(C6:C46)</f>
        <v>3</v>
      </c>
      <c r="D47" s="17">
        <f>SUM(D6:D46)</f>
        <v>0</v>
      </c>
      <c r="E47" s="17">
        <f>SUM(E6:E46)</f>
        <v>0</v>
      </c>
      <c r="F47" s="17"/>
      <c r="G47" s="17"/>
      <c r="H47" s="17"/>
      <c r="I47" s="17"/>
      <c r="J47" s="17"/>
      <c r="K47" s="18"/>
      <c r="L47" s="17">
        <f>SUM(L6:L46)</f>
        <v>62</v>
      </c>
      <c r="M47" s="17">
        <f>SUM(M6:M46)</f>
        <v>5</v>
      </c>
      <c r="N47" s="17"/>
      <c r="O47" s="19">
        <f>COUNTIF(O6:O46,1)</f>
        <v>28</v>
      </c>
    </row>
    <row r="48" spans="2:15" ht="8.25" customHeight="1">
      <c r="B48" s="54"/>
      <c r="C48" s="54"/>
      <c r="D48" s="54"/>
      <c r="E48" s="54"/>
      <c r="F48" s="54"/>
      <c r="G48" s="54"/>
      <c r="H48" s="54"/>
      <c r="I48" s="60"/>
      <c r="J48" s="60"/>
      <c r="K48" s="60"/>
      <c r="L48" s="60"/>
      <c r="M48" s="60"/>
      <c r="N48" s="60"/>
      <c r="O48" s="2"/>
    </row>
    <row r="49" spans="1:13" s="22" customFormat="1" ht="15.75">
      <c r="A49" s="49" t="s">
        <v>57</v>
      </c>
      <c r="B49" s="49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21"/>
      <c r="M49" s="21"/>
    </row>
    <row r="50" spans="3:11" ht="12.75">
      <c r="C50" s="58" t="s">
        <v>83</v>
      </c>
      <c r="D50" s="58"/>
      <c r="E50" s="58"/>
      <c r="F50" s="58"/>
      <c r="G50" s="58"/>
      <c r="H50" s="58"/>
      <c r="I50" s="58"/>
      <c r="J50" s="58"/>
      <c r="K50" s="58"/>
    </row>
  </sheetData>
  <mergeCells count="23">
    <mergeCell ref="O4:O5"/>
    <mergeCell ref="L2:M2"/>
    <mergeCell ref="F3:O3"/>
    <mergeCell ref="G4:G5"/>
    <mergeCell ref="M4:M5"/>
    <mergeCell ref="N4:N5"/>
    <mergeCell ref="A1:J1"/>
    <mergeCell ref="A2:J2"/>
    <mergeCell ref="A4:A5"/>
    <mergeCell ref="K1:O1"/>
    <mergeCell ref="B3:E3"/>
    <mergeCell ref="J4:J5"/>
    <mergeCell ref="H4:H5"/>
    <mergeCell ref="C4:F4"/>
    <mergeCell ref="I4:I5"/>
    <mergeCell ref="L4:L5"/>
    <mergeCell ref="B48:H48"/>
    <mergeCell ref="K4:K5"/>
    <mergeCell ref="B4:B5"/>
    <mergeCell ref="C50:K50"/>
    <mergeCell ref="A49:B49"/>
    <mergeCell ref="C49:K49"/>
    <mergeCell ref="I48:N48"/>
  </mergeCells>
  <printOptions/>
  <pageMargins left="0.77" right="0.19" top="0.51" bottom="0.5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Q50"/>
  <sheetViews>
    <sheetView workbookViewId="0" topLeftCell="A1">
      <pane ySplit="5" topLeftCell="BM33" activePane="bottomLeft" state="frozen"/>
      <selection pane="topLeft" activeCell="A1" sqref="A1"/>
      <selection pane="bottomLeft" activeCell="K41" sqref="K41"/>
    </sheetView>
  </sheetViews>
  <sheetFormatPr defaultColWidth="9.140625" defaultRowHeight="12.75"/>
  <cols>
    <col min="1" max="1" width="5.57421875" style="1" bestFit="1" customWidth="1"/>
    <col min="2" max="2" width="8.00390625" style="2" customWidth="1"/>
    <col min="3" max="4" width="3.28125" style="1" customWidth="1"/>
    <col min="5" max="5" width="3.421875" style="1" customWidth="1"/>
    <col min="6" max="6" width="0.2890625" style="1" customWidth="1"/>
    <col min="7" max="7" width="5.28125" style="1" customWidth="1"/>
    <col min="8" max="8" width="4.8515625" style="1" customWidth="1"/>
    <col min="9" max="9" width="4.57421875" style="1" customWidth="1"/>
    <col min="10" max="10" width="4.57421875" style="2" bestFit="1" customWidth="1"/>
    <col min="11" max="11" width="70.8515625" style="13" customWidth="1"/>
    <col min="12" max="12" width="5.28125" style="2" customWidth="1"/>
    <col min="13" max="13" width="4.7109375" style="2" customWidth="1"/>
    <col min="14" max="14" width="7.140625" style="1" customWidth="1"/>
    <col min="15" max="15" width="8.28125" style="1" customWidth="1"/>
    <col min="16" max="16384" width="9.140625" style="1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3"/>
      <c r="L1" s="53"/>
      <c r="M1" s="53"/>
      <c r="N1" s="53"/>
      <c r="O1" s="53"/>
    </row>
    <row r="2" spans="1:15" ht="20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11" t="s">
        <v>84</v>
      </c>
      <c r="L2" s="44" t="s">
        <v>29</v>
      </c>
      <c r="M2" s="44"/>
      <c r="N2" s="3">
        <v>6</v>
      </c>
      <c r="O2" s="4"/>
    </row>
    <row r="3" spans="2:15" ht="4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customHeight="1">
      <c r="A4" s="51" t="s">
        <v>28</v>
      </c>
      <c r="B4" s="57" t="s">
        <v>1</v>
      </c>
      <c r="C4" s="46" t="s">
        <v>2</v>
      </c>
      <c r="D4" s="46"/>
      <c r="E4" s="46"/>
      <c r="F4" s="46"/>
      <c r="G4" s="43" t="s">
        <v>3</v>
      </c>
      <c r="H4" s="43" t="s">
        <v>27</v>
      </c>
      <c r="I4" s="43" t="s">
        <v>26</v>
      </c>
      <c r="J4" s="43" t="s">
        <v>25</v>
      </c>
      <c r="K4" s="55" t="s">
        <v>4</v>
      </c>
      <c r="L4" s="47" t="s">
        <v>24</v>
      </c>
      <c r="M4" s="47" t="s">
        <v>30</v>
      </c>
      <c r="N4" s="43" t="s">
        <v>5</v>
      </c>
      <c r="O4" s="43" t="s">
        <v>6</v>
      </c>
    </row>
    <row r="5" spans="1:15" ht="24" customHeight="1">
      <c r="A5" s="52"/>
      <c r="B5" s="57"/>
      <c r="C5" s="5" t="s">
        <v>7</v>
      </c>
      <c r="D5" s="5" t="s">
        <v>8</v>
      </c>
      <c r="E5" s="5" t="s">
        <v>9</v>
      </c>
      <c r="F5" s="6" t="s">
        <v>10</v>
      </c>
      <c r="G5" s="46"/>
      <c r="H5" s="46"/>
      <c r="I5" s="46"/>
      <c r="J5" s="43"/>
      <c r="K5" s="56"/>
      <c r="L5" s="48"/>
      <c r="M5" s="48"/>
      <c r="N5" s="46"/>
      <c r="O5" s="43"/>
    </row>
    <row r="6" spans="1:15" ht="21.75" customHeight="1">
      <c r="A6" s="27">
        <v>46</v>
      </c>
      <c r="B6" s="25" t="s">
        <v>11</v>
      </c>
      <c r="C6" s="24"/>
      <c r="D6" s="24"/>
      <c r="E6" s="24"/>
      <c r="F6" s="24"/>
      <c r="G6" s="24">
        <f aca="true" t="shared" si="0" ref="G6:G46">100-C6*20-D6*30-E6*40+F6</f>
        <v>100</v>
      </c>
      <c r="H6" s="24">
        <v>40</v>
      </c>
      <c r="I6" s="24">
        <v>60</v>
      </c>
      <c r="J6" s="24"/>
      <c r="K6" s="32"/>
      <c r="L6" s="24">
        <v>0</v>
      </c>
      <c r="M6" s="24">
        <v>0</v>
      </c>
      <c r="N6" s="24">
        <f aca="true" t="shared" si="1" ref="N6:N46">G6+H6+I6-J6-L6-M6</f>
        <v>200</v>
      </c>
      <c r="O6" s="25">
        <f aca="true" t="shared" si="2" ref="O6:O20">RANK(N6,$N$6:$N$20,0)</f>
        <v>1</v>
      </c>
    </row>
    <row r="7" spans="1:15" s="7" customFormat="1" ht="21.75" customHeight="1">
      <c r="A7" s="27">
        <v>44</v>
      </c>
      <c r="B7" s="25" t="s">
        <v>12</v>
      </c>
      <c r="C7" s="24"/>
      <c r="D7" s="24"/>
      <c r="E7" s="24"/>
      <c r="F7" s="24"/>
      <c r="G7" s="24">
        <f t="shared" si="0"/>
        <v>100</v>
      </c>
      <c r="H7" s="24">
        <v>40</v>
      </c>
      <c r="I7" s="24">
        <v>60</v>
      </c>
      <c r="J7" s="24"/>
      <c r="K7" s="32"/>
      <c r="L7" s="24">
        <v>0</v>
      </c>
      <c r="M7" s="24">
        <v>0</v>
      </c>
      <c r="N7" s="24">
        <f t="shared" si="1"/>
        <v>200</v>
      </c>
      <c r="O7" s="25">
        <f t="shared" si="2"/>
        <v>1</v>
      </c>
    </row>
    <row r="8" spans="1:15" s="7" customFormat="1" ht="21.75" customHeight="1">
      <c r="A8" s="27">
        <v>47</v>
      </c>
      <c r="B8" s="25" t="s">
        <v>13</v>
      </c>
      <c r="C8" s="24"/>
      <c r="D8" s="24"/>
      <c r="E8" s="24"/>
      <c r="F8" s="24"/>
      <c r="G8" s="24">
        <f t="shared" si="0"/>
        <v>100</v>
      </c>
      <c r="H8" s="24">
        <v>40</v>
      </c>
      <c r="I8" s="24">
        <v>60</v>
      </c>
      <c r="J8" s="24"/>
      <c r="K8" s="32"/>
      <c r="L8" s="24">
        <v>0</v>
      </c>
      <c r="M8" s="24">
        <v>0</v>
      </c>
      <c r="N8" s="24">
        <f t="shared" si="1"/>
        <v>200</v>
      </c>
      <c r="O8" s="25">
        <f t="shared" si="2"/>
        <v>1</v>
      </c>
    </row>
    <row r="9" spans="1:15" ht="21.75" customHeight="1">
      <c r="A9" s="27">
        <v>44</v>
      </c>
      <c r="B9" s="25" t="s">
        <v>14</v>
      </c>
      <c r="C9" s="24"/>
      <c r="D9" s="24"/>
      <c r="E9" s="24"/>
      <c r="F9" s="24"/>
      <c r="G9" s="24">
        <f t="shared" si="0"/>
        <v>100</v>
      </c>
      <c r="H9" s="24">
        <v>40</v>
      </c>
      <c r="I9" s="24">
        <v>60</v>
      </c>
      <c r="J9" s="24"/>
      <c r="K9" s="32"/>
      <c r="L9" s="24">
        <v>0</v>
      </c>
      <c r="M9" s="24">
        <v>0</v>
      </c>
      <c r="N9" s="24">
        <f t="shared" si="1"/>
        <v>200</v>
      </c>
      <c r="O9" s="25">
        <f t="shared" si="2"/>
        <v>1</v>
      </c>
    </row>
    <row r="10" spans="1:15" s="7" customFormat="1" ht="21.75" customHeight="1">
      <c r="A10" s="27">
        <v>45</v>
      </c>
      <c r="B10" s="25" t="s">
        <v>15</v>
      </c>
      <c r="C10" s="24"/>
      <c r="D10" s="24"/>
      <c r="E10" s="24"/>
      <c r="F10" s="24"/>
      <c r="G10" s="24">
        <f t="shared" si="0"/>
        <v>100</v>
      </c>
      <c r="H10" s="24">
        <v>40</v>
      </c>
      <c r="I10" s="24">
        <v>60</v>
      </c>
      <c r="J10" s="24"/>
      <c r="K10" s="32" t="s">
        <v>131</v>
      </c>
      <c r="L10" s="24">
        <v>0</v>
      </c>
      <c r="M10" s="24">
        <v>0</v>
      </c>
      <c r="N10" s="24">
        <f t="shared" si="1"/>
        <v>200</v>
      </c>
      <c r="O10" s="25">
        <f t="shared" si="2"/>
        <v>1</v>
      </c>
    </row>
    <row r="11" spans="1:15" s="10" customFormat="1" ht="22.5" customHeight="1">
      <c r="A11" s="33">
        <v>45</v>
      </c>
      <c r="B11" s="8" t="s">
        <v>16</v>
      </c>
      <c r="C11" s="9"/>
      <c r="D11" s="9"/>
      <c r="E11" s="9"/>
      <c r="F11" s="9"/>
      <c r="G11" s="9">
        <f t="shared" si="0"/>
        <v>100</v>
      </c>
      <c r="H11" s="9">
        <v>40</v>
      </c>
      <c r="I11" s="9">
        <v>60</v>
      </c>
      <c r="J11" s="9"/>
      <c r="K11" s="36" t="s">
        <v>132</v>
      </c>
      <c r="L11" s="9">
        <v>0</v>
      </c>
      <c r="M11" s="9">
        <v>0</v>
      </c>
      <c r="N11" s="9">
        <f t="shared" si="1"/>
        <v>200</v>
      </c>
      <c r="O11" s="8">
        <f t="shared" si="2"/>
        <v>1</v>
      </c>
    </row>
    <row r="12" spans="1:15" s="10" customFormat="1" ht="22.5" customHeight="1">
      <c r="A12" s="33">
        <v>42</v>
      </c>
      <c r="B12" s="8" t="s">
        <v>17</v>
      </c>
      <c r="C12" s="9"/>
      <c r="D12" s="9"/>
      <c r="E12" s="9"/>
      <c r="F12" s="9"/>
      <c r="G12" s="9">
        <f t="shared" si="0"/>
        <v>100</v>
      </c>
      <c r="H12" s="9">
        <v>40</v>
      </c>
      <c r="I12" s="9">
        <v>60</v>
      </c>
      <c r="J12" s="9"/>
      <c r="K12" s="36" t="s">
        <v>133</v>
      </c>
      <c r="L12" s="9">
        <v>0</v>
      </c>
      <c r="M12" s="9">
        <v>0</v>
      </c>
      <c r="N12" s="9">
        <f t="shared" si="1"/>
        <v>200</v>
      </c>
      <c r="O12" s="8">
        <f t="shared" si="2"/>
        <v>1</v>
      </c>
    </row>
    <row r="13" spans="1:15" s="10" customFormat="1" ht="22.5" customHeight="1">
      <c r="A13" s="33">
        <v>45</v>
      </c>
      <c r="B13" s="8" t="s">
        <v>18</v>
      </c>
      <c r="C13" s="9"/>
      <c r="D13" s="9"/>
      <c r="E13" s="9"/>
      <c r="F13" s="9"/>
      <c r="G13" s="9">
        <f t="shared" si="0"/>
        <v>100</v>
      </c>
      <c r="H13" s="9">
        <v>40</v>
      </c>
      <c r="I13" s="9">
        <v>60</v>
      </c>
      <c r="J13" s="9"/>
      <c r="K13" s="36" t="s">
        <v>132</v>
      </c>
      <c r="L13" s="9">
        <v>0</v>
      </c>
      <c r="M13" s="9">
        <v>0</v>
      </c>
      <c r="N13" s="9">
        <f t="shared" si="1"/>
        <v>200</v>
      </c>
      <c r="O13" s="8">
        <f t="shared" si="2"/>
        <v>1</v>
      </c>
    </row>
    <row r="14" spans="1:15" s="10" customFormat="1" ht="22.5" customHeight="1">
      <c r="A14" s="33">
        <v>44</v>
      </c>
      <c r="B14" s="8" t="s">
        <v>19</v>
      </c>
      <c r="C14" s="9"/>
      <c r="D14" s="9"/>
      <c r="E14" s="9"/>
      <c r="F14" s="9"/>
      <c r="G14" s="9">
        <f t="shared" si="0"/>
        <v>100</v>
      </c>
      <c r="H14" s="9">
        <v>40</v>
      </c>
      <c r="I14" s="9">
        <v>60</v>
      </c>
      <c r="J14" s="9"/>
      <c r="K14" s="36" t="s">
        <v>134</v>
      </c>
      <c r="L14" s="9">
        <v>0</v>
      </c>
      <c r="M14" s="9">
        <v>0</v>
      </c>
      <c r="N14" s="9">
        <f t="shared" si="1"/>
        <v>200</v>
      </c>
      <c r="O14" s="8">
        <f t="shared" si="2"/>
        <v>1</v>
      </c>
    </row>
    <row r="15" spans="1:15" s="10" customFormat="1" ht="22.5" customHeight="1">
      <c r="A15" s="33">
        <v>44</v>
      </c>
      <c r="B15" s="8" t="s">
        <v>20</v>
      </c>
      <c r="C15" s="9"/>
      <c r="D15" s="9"/>
      <c r="E15" s="9"/>
      <c r="F15" s="9"/>
      <c r="G15" s="9">
        <f t="shared" si="0"/>
        <v>100</v>
      </c>
      <c r="H15" s="9">
        <v>40</v>
      </c>
      <c r="I15" s="9">
        <v>60</v>
      </c>
      <c r="J15" s="9"/>
      <c r="K15" s="36"/>
      <c r="L15" s="9">
        <v>0</v>
      </c>
      <c r="M15" s="9">
        <v>0</v>
      </c>
      <c r="N15" s="9">
        <f t="shared" si="1"/>
        <v>200</v>
      </c>
      <c r="O15" s="8">
        <f t="shared" si="2"/>
        <v>1</v>
      </c>
    </row>
    <row r="16" spans="1:15" ht="21.75" customHeight="1">
      <c r="A16" s="27">
        <v>45</v>
      </c>
      <c r="B16" s="25" t="s">
        <v>21</v>
      </c>
      <c r="C16" s="24"/>
      <c r="D16" s="24"/>
      <c r="E16" s="24"/>
      <c r="F16" s="24"/>
      <c r="G16" s="24">
        <f t="shared" si="0"/>
        <v>100</v>
      </c>
      <c r="H16" s="24">
        <v>40</v>
      </c>
      <c r="I16" s="24">
        <v>60</v>
      </c>
      <c r="J16" s="24"/>
      <c r="K16" s="32"/>
      <c r="L16" s="24">
        <v>0</v>
      </c>
      <c r="M16" s="24">
        <v>0</v>
      </c>
      <c r="N16" s="24">
        <f t="shared" si="1"/>
        <v>200</v>
      </c>
      <c r="O16" s="25">
        <f t="shared" si="2"/>
        <v>1</v>
      </c>
    </row>
    <row r="17" spans="1:15" ht="21.75" customHeight="1">
      <c r="A17" s="27">
        <v>46</v>
      </c>
      <c r="B17" s="29" t="s">
        <v>22</v>
      </c>
      <c r="C17" s="24"/>
      <c r="D17" s="30"/>
      <c r="E17" s="30"/>
      <c r="F17" s="30"/>
      <c r="G17" s="24">
        <f t="shared" si="0"/>
        <v>100</v>
      </c>
      <c r="H17" s="24">
        <v>40</v>
      </c>
      <c r="I17" s="24">
        <v>60</v>
      </c>
      <c r="J17" s="24"/>
      <c r="K17" s="32" t="s">
        <v>135</v>
      </c>
      <c r="L17" s="24">
        <v>0</v>
      </c>
      <c r="M17" s="24">
        <v>0</v>
      </c>
      <c r="N17" s="24">
        <f t="shared" si="1"/>
        <v>200</v>
      </c>
      <c r="O17" s="25">
        <f t="shared" si="2"/>
        <v>1</v>
      </c>
    </row>
    <row r="18" spans="1:15" ht="21.75" customHeight="1">
      <c r="A18" s="27">
        <v>41</v>
      </c>
      <c r="B18" s="29" t="s">
        <v>60</v>
      </c>
      <c r="C18" s="24"/>
      <c r="D18" s="30"/>
      <c r="E18" s="30"/>
      <c r="F18" s="30"/>
      <c r="G18" s="24">
        <f t="shared" si="0"/>
        <v>100</v>
      </c>
      <c r="H18" s="24">
        <v>40</v>
      </c>
      <c r="I18" s="24">
        <v>60</v>
      </c>
      <c r="J18" s="24"/>
      <c r="K18" s="32"/>
      <c r="L18" s="24">
        <v>0</v>
      </c>
      <c r="M18" s="24">
        <v>0</v>
      </c>
      <c r="N18" s="24">
        <f t="shared" si="1"/>
        <v>200</v>
      </c>
      <c r="O18" s="25">
        <f t="shared" si="2"/>
        <v>1</v>
      </c>
    </row>
    <row r="19" spans="1:15" ht="21.75" customHeight="1">
      <c r="A19" s="27">
        <v>41</v>
      </c>
      <c r="B19" s="29" t="s">
        <v>61</v>
      </c>
      <c r="C19" s="24"/>
      <c r="D19" s="30"/>
      <c r="E19" s="30"/>
      <c r="F19" s="30"/>
      <c r="G19" s="24">
        <f t="shared" si="0"/>
        <v>100</v>
      </c>
      <c r="H19" s="24">
        <v>40</v>
      </c>
      <c r="I19" s="24">
        <v>60</v>
      </c>
      <c r="J19" s="24"/>
      <c r="K19" s="32" t="s">
        <v>136</v>
      </c>
      <c r="L19" s="24">
        <v>0</v>
      </c>
      <c r="M19" s="24">
        <v>0</v>
      </c>
      <c r="N19" s="24">
        <f t="shared" si="1"/>
        <v>200</v>
      </c>
      <c r="O19" s="25">
        <f t="shared" si="2"/>
        <v>1</v>
      </c>
    </row>
    <row r="20" spans="1:15" s="10" customFormat="1" ht="21.75" customHeight="1">
      <c r="A20" s="34">
        <v>42</v>
      </c>
      <c r="B20" s="29" t="s">
        <v>62</v>
      </c>
      <c r="C20" s="24"/>
      <c r="D20" s="30"/>
      <c r="E20" s="30"/>
      <c r="F20" s="30"/>
      <c r="G20" s="30">
        <f t="shared" si="0"/>
        <v>100</v>
      </c>
      <c r="H20" s="30">
        <v>40</v>
      </c>
      <c r="I20" s="24">
        <v>60</v>
      </c>
      <c r="J20" s="24"/>
      <c r="K20" s="32" t="s">
        <v>137</v>
      </c>
      <c r="L20" s="24"/>
      <c r="M20" s="30">
        <v>0</v>
      </c>
      <c r="N20" s="30">
        <f t="shared" si="1"/>
        <v>200</v>
      </c>
      <c r="O20" s="29">
        <f t="shared" si="2"/>
        <v>1</v>
      </c>
    </row>
    <row r="21" spans="1:15" s="10" customFormat="1" ht="24.75" customHeight="1">
      <c r="A21" s="33">
        <v>28</v>
      </c>
      <c r="B21" s="8" t="s">
        <v>31</v>
      </c>
      <c r="C21" s="9"/>
      <c r="D21" s="9"/>
      <c r="E21" s="9"/>
      <c r="F21" s="9"/>
      <c r="G21" s="9">
        <f t="shared" si="0"/>
        <v>100</v>
      </c>
      <c r="H21" s="9">
        <v>40</v>
      </c>
      <c r="I21" s="9">
        <v>60</v>
      </c>
      <c r="J21" s="9"/>
      <c r="K21" s="36"/>
      <c r="L21" s="9">
        <v>0</v>
      </c>
      <c r="M21" s="9">
        <v>0</v>
      </c>
      <c r="N21" s="9">
        <f t="shared" si="1"/>
        <v>200</v>
      </c>
      <c r="O21" s="8">
        <f aca="true" t="shared" si="3" ref="O21:O32">RANK(N21,$N$21:$N$32,0)</f>
        <v>1</v>
      </c>
    </row>
    <row r="22" spans="1:15" s="10" customFormat="1" ht="24.75" customHeight="1">
      <c r="A22" s="33">
        <v>47</v>
      </c>
      <c r="B22" s="8" t="s">
        <v>32</v>
      </c>
      <c r="C22" s="9"/>
      <c r="D22" s="9"/>
      <c r="E22" s="9"/>
      <c r="F22" s="9"/>
      <c r="G22" s="9">
        <f t="shared" si="0"/>
        <v>100</v>
      </c>
      <c r="H22" s="9">
        <v>40</v>
      </c>
      <c r="I22" s="9">
        <v>60</v>
      </c>
      <c r="J22" s="9"/>
      <c r="K22" s="36" t="s">
        <v>138</v>
      </c>
      <c r="L22" s="9">
        <v>0</v>
      </c>
      <c r="M22" s="9">
        <v>0</v>
      </c>
      <c r="N22" s="9">
        <f t="shared" si="1"/>
        <v>200</v>
      </c>
      <c r="O22" s="8">
        <f t="shared" si="3"/>
        <v>1</v>
      </c>
    </row>
    <row r="23" spans="1:15" s="10" customFormat="1" ht="24.75" customHeight="1">
      <c r="A23" s="33">
        <v>44</v>
      </c>
      <c r="B23" s="8" t="s">
        <v>33</v>
      </c>
      <c r="C23" s="9"/>
      <c r="D23" s="9"/>
      <c r="E23" s="9"/>
      <c r="F23" s="9"/>
      <c r="G23" s="9">
        <f t="shared" si="0"/>
        <v>100</v>
      </c>
      <c r="H23" s="9">
        <v>40</v>
      </c>
      <c r="I23" s="9">
        <v>60</v>
      </c>
      <c r="J23" s="9"/>
      <c r="K23" s="36"/>
      <c r="L23" s="9">
        <v>0</v>
      </c>
      <c r="M23" s="9">
        <v>0</v>
      </c>
      <c r="N23" s="9">
        <f t="shared" si="1"/>
        <v>200</v>
      </c>
      <c r="O23" s="8">
        <f t="shared" si="3"/>
        <v>1</v>
      </c>
    </row>
    <row r="24" spans="1:15" s="10" customFormat="1" ht="24.75" customHeight="1">
      <c r="A24" s="33">
        <v>42</v>
      </c>
      <c r="B24" s="8" t="s">
        <v>34</v>
      </c>
      <c r="C24" s="9"/>
      <c r="D24" s="9"/>
      <c r="E24" s="9"/>
      <c r="F24" s="9"/>
      <c r="G24" s="9">
        <f t="shared" si="0"/>
        <v>100</v>
      </c>
      <c r="H24" s="9">
        <v>40</v>
      </c>
      <c r="I24" s="9">
        <v>60</v>
      </c>
      <c r="J24" s="9"/>
      <c r="K24" s="36"/>
      <c r="L24" s="9">
        <v>0</v>
      </c>
      <c r="M24" s="9">
        <v>0</v>
      </c>
      <c r="N24" s="9">
        <f t="shared" si="1"/>
        <v>200</v>
      </c>
      <c r="O24" s="8">
        <f t="shared" si="3"/>
        <v>1</v>
      </c>
    </row>
    <row r="25" spans="1:15" ht="21.75" customHeight="1">
      <c r="A25" s="27">
        <v>40</v>
      </c>
      <c r="B25" s="25" t="s">
        <v>35</v>
      </c>
      <c r="C25" s="24"/>
      <c r="D25" s="24"/>
      <c r="E25" s="24"/>
      <c r="F25" s="24"/>
      <c r="G25" s="24">
        <f t="shared" si="0"/>
        <v>100</v>
      </c>
      <c r="H25" s="24">
        <v>40</v>
      </c>
      <c r="I25" s="24">
        <v>60</v>
      </c>
      <c r="J25" s="24"/>
      <c r="K25" s="32"/>
      <c r="L25" s="24">
        <v>0</v>
      </c>
      <c r="M25" s="24">
        <v>0</v>
      </c>
      <c r="N25" s="24">
        <f t="shared" si="1"/>
        <v>200</v>
      </c>
      <c r="O25" s="25">
        <f t="shared" si="3"/>
        <v>1</v>
      </c>
    </row>
    <row r="26" spans="1:15" ht="21.75" customHeight="1">
      <c r="A26" s="27">
        <v>43</v>
      </c>
      <c r="B26" s="25" t="s">
        <v>36</v>
      </c>
      <c r="C26" s="24"/>
      <c r="D26" s="24"/>
      <c r="E26" s="24"/>
      <c r="F26" s="24"/>
      <c r="G26" s="24">
        <f t="shared" si="0"/>
        <v>100</v>
      </c>
      <c r="H26" s="24">
        <v>40</v>
      </c>
      <c r="I26" s="24">
        <v>60</v>
      </c>
      <c r="J26" s="24"/>
      <c r="K26" s="32"/>
      <c r="L26" s="24">
        <v>0</v>
      </c>
      <c r="M26" s="24">
        <v>0</v>
      </c>
      <c r="N26" s="24">
        <f t="shared" si="1"/>
        <v>200</v>
      </c>
      <c r="O26" s="25">
        <f t="shared" si="3"/>
        <v>1</v>
      </c>
    </row>
    <row r="27" spans="1:15" ht="21.75" customHeight="1">
      <c r="A27" s="27">
        <v>41</v>
      </c>
      <c r="B27" s="25" t="s">
        <v>37</v>
      </c>
      <c r="C27" s="24"/>
      <c r="D27" s="24"/>
      <c r="E27" s="24"/>
      <c r="F27" s="24"/>
      <c r="G27" s="24">
        <f t="shared" si="0"/>
        <v>100</v>
      </c>
      <c r="H27" s="24">
        <v>40</v>
      </c>
      <c r="I27" s="24">
        <v>60</v>
      </c>
      <c r="J27" s="24"/>
      <c r="K27" s="32"/>
      <c r="L27" s="24">
        <v>0</v>
      </c>
      <c r="M27" s="24">
        <v>0</v>
      </c>
      <c r="N27" s="24">
        <f t="shared" si="1"/>
        <v>200</v>
      </c>
      <c r="O27" s="25">
        <f t="shared" si="3"/>
        <v>1</v>
      </c>
    </row>
    <row r="28" spans="1:15" ht="21.75" customHeight="1">
      <c r="A28" s="27">
        <v>41</v>
      </c>
      <c r="B28" s="25" t="s">
        <v>38</v>
      </c>
      <c r="C28" s="24"/>
      <c r="D28" s="24"/>
      <c r="E28" s="24"/>
      <c r="F28" s="24"/>
      <c r="G28" s="24">
        <f t="shared" si="0"/>
        <v>100</v>
      </c>
      <c r="H28" s="24">
        <v>40</v>
      </c>
      <c r="I28" s="24">
        <v>60</v>
      </c>
      <c r="J28" s="24"/>
      <c r="K28" s="32"/>
      <c r="L28" s="24">
        <v>0</v>
      </c>
      <c r="M28" s="24">
        <v>0</v>
      </c>
      <c r="N28" s="24">
        <f t="shared" si="1"/>
        <v>200</v>
      </c>
      <c r="O28" s="25">
        <f t="shared" si="3"/>
        <v>1</v>
      </c>
    </row>
    <row r="29" spans="1:15" s="10" customFormat="1" ht="22.5" customHeight="1">
      <c r="A29" s="33">
        <v>44</v>
      </c>
      <c r="B29" s="8" t="s">
        <v>39</v>
      </c>
      <c r="C29" s="9"/>
      <c r="D29" s="9"/>
      <c r="E29" s="9"/>
      <c r="F29" s="9"/>
      <c r="G29" s="9">
        <f t="shared" si="0"/>
        <v>100</v>
      </c>
      <c r="H29" s="9">
        <v>40</v>
      </c>
      <c r="I29" s="9">
        <v>60</v>
      </c>
      <c r="J29" s="9"/>
      <c r="K29" s="36"/>
      <c r="L29" s="9">
        <v>0</v>
      </c>
      <c r="M29" s="9">
        <v>0</v>
      </c>
      <c r="N29" s="9">
        <f t="shared" si="1"/>
        <v>200</v>
      </c>
      <c r="O29" s="8">
        <f t="shared" si="3"/>
        <v>1</v>
      </c>
    </row>
    <row r="30" spans="1:15" s="10" customFormat="1" ht="22.5" customHeight="1">
      <c r="A30" s="33">
        <v>41</v>
      </c>
      <c r="B30" s="8" t="s">
        <v>40</v>
      </c>
      <c r="C30" s="9"/>
      <c r="D30" s="9"/>
      <c r="E30" s="9"/>
      <c r="F30" s="9"/>
      <c r="G30" s="9">
        <f t="shared" si="0"/>
        <v>100</v>
      </c>
      <c r="H30" s="9">
        <v>40</v>
      </c>
      <c r="I30" s="9">
        <v>60</v>
      </c>
      <c r="J30" s="9"/>
      <c r="K30" s="36" t="s">
        <v>139</v>
      </c>
      <c r="L30" s="9">
        <v>0</v>
      </c>
      <c r="M30" s="9">
        <v>0</v>
      </c>
      <c r="N30" s="9">
        <f t="shared" si="1"/>
        <v>200</v>
      </c>
      <c r="O30" s="8">
        <f t="shared" si="3"/>
        <v>1</v>
      </c>
    </row>
    <row r="31" spans="1:15" s="10" customFormat="1" ht="22.5" customHeight="1">
      <c r="A31" s="33">
        <v>41</v>
      </c>
      <c r="B31" s="8" t="s">
        <v>41</v>
      </c>
      <c r="C31" s="9"/>
      <c r="D31" s="9"/>
      <c r="E31" s="9"/>
      <c r="F31" s="9"/>
      <c r="G31" s="9">
        <f t="shared" si="0"/>
        <v>100</v>
      </c>
      <c r="H31" s="9">
        <v>40</v>
      </c>
      <c r="I31" s="9">
        <v>60</v>
      </c>
      <c r="J31" s="9"/>
      <c r="K31" s="36"/>
      <c r="L31" s="9">
        <v>0</v>
      </c>
      <c r="M31" s="9">
        <v>0</v>
      </c>
      <c r="N31" s="9">
        <f t="shared" si="1"/>
        <v>200</v>
      </c>
      <c r="O31" s="8">
        <f t="shared" si="3"/>
        <v>1</v>
      </c>
    </row>
    <row r="32" spans="1:15" s="10" customFormat="1" ht="22.5" customHeight="1">
      <c r="A32" s="33">
        <v>39</v>
      </c>
      <c r="B32" s="9" t="s">
        <v>42</v>
      </c>
      <c r="C32" s="9"/>
      <c r="D32" s="9"/>
      <c r="E32" s="9"/>
      <c r="F32" s="9"/>
      <c r="G32" s="9">
        <f t="shared" si="0"/>
        <v>100</v>
      </c>
      <c r="H32" s="9">
        <v>40</v>
      </c>
      <c r="I32" s="9">
        <v>60</v>
      </c>
      <c r="J32" s="9"/>
      <c r="K32" s="36" t="s">
        <v>140</v>
      </c>
      <c r="L32" s="9">
        <v>0</v>
      </c>
      <c r="M32" s="9">
        <v>0</v>
      </c>
      <c r="N32" s="9">
        <f t="shared" si="1"/>
        <v>200</v>
      </c>
      <c r="O32" s="8">
        <f t="shared" si="3"/>
        <v>1</v>
      </c>
    </row>
    <row r="33" spans="1:15" ht="21.75" customHeight="1">
      <c r="A33" s="27">
        <v>35</v>
      </c>
      <c r="B33" s="25" t="s">
        <v>43</v>
      </c>
      <c r="C33" s="24"/>
      <c r="D33" s="24"/>
      <c r="E33" s="24"/>
      <c r="F33" s="24"/>
      <c r="G33" s="24">
        <f t="shared" si="0"/>
        <v>100</v>
      </c>
      <c r="H33" s="24">
        <v>40</v>
      </c>
      <c r="I33" s="24">
        <v>60</v>
      </c>
      <c r="J33" s="24">
        <v>10</v>
      </c>
      <c r="K33" s="32" t="s">
        <v>141</v>
      </c>
      <c r="L33" s="24">
        <v>5</v>
      </c>
      <c r="M33" s="24">
        <v>0</v>
      </c>
      <c r="N33" s="24">
        <f t="shared" si="1"/>
        <v>185</v>
      </c>
      <c r="O33" s="25">
        <f aca="true" t="shared" si="4" ref="O33:O46">RANK(N33,$N$33:$N$46,0)</f>
        <v>7</v>
      </c>
    </row>
    <row r="34" spans="1:15" ht="21.75" customHeight="1">
      <c r="A34" s="27">
        <v>34</v>
      </c>
      <c r="B34" s="25" t="s">
        <v>44</v>
      </c>
      <c r="C34" s="24"/>
      <c r="D34" s="24"/>
      <c r="E34" s="24"/>
      <c r="F34" s="24"/>
      <c r="G34" s="24">
        <f t="shared" si="0"/>
        <v>100</v>
      </c>
      <c r="H34" s="24">
        <v>40</v>
      </c>
      <c r="I34" s="24">
        <v>60</v>
      </c>
      <c r="J34" s="24"/>
      <c r="K34" s="32"/>
      <c r="L34" s="24">
        <v>2</v>
      </c>
      <c r="M34" s="24">
        <v>0</v>
      </c>
      <c r="N34" s="24">
        <f t="shared" si="1"/>
        <v>198</v>
      </c>
      <c r="O34" s="25">
        <f t="shared" si="4"/>
        <v>2</v>
      </c>
    </row>
    <row r="35" spans="1:17" ht="21.75" customHeight="1">
      <c r="A35" s="27">
        <v>33</v>
      </c>
      <c r="B35" s="25" t="s">
        <v>45</v>
      </c>
      <c r="C35" s="24"/>
      <c r="D35" s="24"/>
      <c r="E35" s="24"/>
      <c r="F35" s="24"/>
      <c r="G35" s="24">
        <f t="shared" si="0"/>
        <v>100</v>
      </c>
      <c r="H35" s="24">
        <v>40</v>
      </c>
      <c r="I35" s="24">
        <v>60</v>
      </c>
      <c r="J35" s="24"/>
      <c r="K35" s="32"/>
      <c r="L35" s="24">
        <v>6</v>
      </c>
      <c r="M35" s="24">
        <v>0</v>
      </c>
      <c r="N35" s="24">
        <f t="shared" si="1"/>
        <v>194</v>
      </c>
      <c r="O35" s="25">
        <f t="shared" si="4"/>
        <v>6</v>
      </c>
      <c r="Q35" s="1" t="s">
        <v>142</v>
      </c>
    </row>
    <row r="36" spans="1:15" ht="31.5" customHeight="1">
      <c r="A36" s="27">
        <v>33</v>
      </c>
      <c r="B36" s="25" t="s">
        <v>46</v>
      </c>
      <c r="C36" s="24"/>
      <c r="D36" s="24"/>
      <c r="E36" s="24"/>
      <c r="F36" s="24"/>
      <c r="G36" s="24">
        <f t="shared" si="0"/>
        <v>100</v>
      </c>
      <c r="H36" s="24">
        <v>40</v>
      </c>
      <c r="I36" s="24">
        <v>50</v>
      </c>
      <c r="J36" s="24">
        <v>110</v>
      </c>
      <c r="K36" s="32" t="s">
        <v>143</v>
      </c>
      <c r="L36" s="24">
        <v>0</v>
      </c>
      <c r="M36" s="24">
        <v>0</v>
      </c>
      <c r="N36" s="24">
        <f t="shared" si="1"/>
        <v>80</v>
      </c>
      <c r="O36" s="25">
        <f t="shared" si="4"/>
        <v>14</v>
      </c>
    </row>
    <row r="37" spans="1:15" ht="21.75" customHeight="1">
      <c r="A37" s="27">
        <v>33</v>
      </c>
      <c r="B37" s="25" t="s">
        <v>47</v>
      </c>
      <c r="C37" s="24"/>
      <c r="D37" s="24"/>
      <c r="E37" s="24"/>
      <c r="F37" s="24"/>
      <c r="G37" s="24">
        <f t="shared" si="0"/>
        <v>100</v>
      </c>
      <c r="H37" s="24">
        <v>40</v>
      </c>
      <c r="I37" s="24">
        <v>60</v>
      </c>
      <c r="J37" s="24">
        <v>10</v>
      </c>
      <c r="K37" s="32" t="s">
        <v>144</v>
      </c>
      <c r="L37" s="24">
        <v>5</v>
      </c>
      <c r="M37" s="24">
        <v>0</v>
      </c>
      <c r="N37" s="24">
        <f t="shared" si="1"/>
        <v>185</v>
      </c>
      <c r="O37" s="25">
        <f t="shared" si="4"/>
        <v>7</v>
      </c>
    </row>
    <row r="38" spans="1:15" s="10" customFormat="1" ht="21" customHeight="1">
      <c r="A38" s="33">
        <v>32</v>
      </c>
      <c r="B38" s="8" t="s">
        <v>48</v>
      </c>
      <c r="C38" s="9"/>
      <c r="D38" s="9"/>
      <c r="E38" s="9"/>
      <c r="F38" s="9"/>
      <c r="G38" s="9">
        <f t="shared" si="0"/>
        <v>100</v>
      </c>
      <c r="H38" s="9">
        <v>40</v>
      </c>
      <c r="I38" s="9">
        <v>60</v>
      </c>
      <c r="J38" s="37">
        <v>90</v>
      </c>
      <c r="K38" s="36" t="s">
        <v>145</v>
      </c>
      <c r="L38" s="9">
        <v>5</v>
      </c>
      <c r="M38" s="9">
        <v>0</v>
      </c>
      <c r="N38" s="9">
        <f t="shared" si="1"/>
        <v>105</v>
      </c>
      <c r="O38" s="8">
        <f t="shared" si="4"/>
        <v>13</v>
      </c>
    </row>
    <row r="39" spans="1:15" s="10" customFormat="1" ht="22.5" customHeight="1">
      <c r="A39" s="33">
        <v>32</v>
      </c>
      <c r="B39" s="8" t="s">
        <v>49</v>
      </c>
      <c r="C39" s="9"/>
      <c r="D39" s="9"/>
      <c r="E39" s="9"/>
      <c r="F39" s="9"/>
      <c r="G39" s="9">
        <f t="shared" si="0"/>
        <v>100</v>
      </c>
      <c r="H39" s="9">
        <v>40</v>
      </c>
      <c r="I39" s="9">
        <v>60</v>
      </c>
      <c r="J39" s="37"/>
      <c r="K39" s="36"/>
      <c r="L39" s="9">
        <v>5</v>
      </c>
      <c r="M39" s="9">
        <v>0</v>
      </c>
      <c r="N39" s="9">
        <f t="shared" si="1"/>
        <v>195</v>
      </c>
      <c r="O39" s="8">
        <f t="shared" si="4"/>
        <v>4</v>
      </c>
    </row>
    <row r="40" spans="1:15" s="10" customFormat="1" ht="22.5" customHeight="1">
      <c r="A40" s="33">
        <v>36</v>
      </c>
      <c r="B40" s="8" t="s">
        <v>50</v>
      </c>
      <c r="C40" s="9"/>
      <c r="D40" s="9"/>
      <c r="E40" s="9"/>
      <c r="F40" s="9"/>
      <c r="G40" s="9">
        <f t="shared" si="0"/>
        <v>100</v>
      </c>
      <c r="H40" s="9">
        <v>40</v>
      </c>
      <c r="I40" s="9">
        <v>60</v>
      </c>
      <c r="J40" s="37"/>
      <c r="K40" s="36"/>
      <c r="L40" s="9">
        <v>1</v>
      </c>
      <c r="M40" s="9">
        <v>0</v>
      </c>
      <c r="N40" s="9">
        <f t="shared" si="1"/>
        <v>199</v>
      </c>
      <c r="O40" s="8">
        <f t="shared" si="4"/>
        <v>1</v>
      </c>
    </row>
    <row r="41" spans="1:15" s="10" customFormat="1" ht="22.5" customHeight="1">
      <c r="A41" s="33">
        <v>33</v>
      </c>
      <c r="B41" s="8" t="s">
        <v>51</v>
      </c>
      <c r="C41" s="9"/>
      <c r="D41" s="9"/>
      <c r="E41" s="9"/>
      <c r="F41" s="9"/>
      <c r="G41" s="9">
        <f t="shared" si="0"/>
        <v>100</v>
      </c>
      <c r="H41" s="9">
        <v>40</v>
      </c>
      <c r="I41" s="9">
        <v>60</v>
      </c>
      <c r="J41" s="37">
        <v>50</v>
      </c>
      <c r="K41" s="36" t="s">
        <v>146</v>
      </c>
      <c r="L41" s="9">
        <v>1</v>
      </c>
      <c r="M41" s="9">
        <v>0</v>
      </c>
      <c r="N41" s="9">
        <f t="shared" si="1"/>
        <v>149</v>
      </c>
      <c r="O41" s="8">
        <f t="shared" si="4"/>
        <v>12</v>
      </c>
    </row>
    <row r="42" spans="1:15" s="10" customFormat="1" ht="22.5" customHeight="1">
      <c r="A42" s="33">
        <v>34</v>
      </c>
      <c r="B42" s="8" t="s">
        <v>52</v>
      </c>
      <c r="C42" s="9"/>
      <c r="D42" s="9"/>
      <c r="E42" s="9"/>
      <c r="F42" s="9"/>
      <c r="G42" s="9">
        <f t="shared" si="0"/>
        <v>100</v>
      </c>
      <c r="H42" s="9">
        <v>40</v>
      </c>
      <c r="I42" s="9">
        <v>60</v>
      </c>
      <c r="J42" s="37"/>
      <c r="K42" s="36"/>
      <c r="L42" s="9">
        <v>5</v>
      </c>
      <c r="M42" s="9">
        <v>0</v>
      </c>
      <c r="N42" s="9">
        <f t="shared" si="1"/>
        <v>195</v>
      </c>
      <c r="O42" s="8">
        <f t="shared" si="4"/>
        <v>4</v>
      </c>
    </row>
    <row r="43" spans="1:15" ht="21.75" customHeight="1">
      <c r="A43" s="27">
        <v>35</v>
      </c>
      <c r="B43" s="25" t="s">
        <v>53</v>
      </c>
      <c r="C43" s="24"/>
      <c r="D43" s="24"/>
      <c r="E43" s="24"/>
      <c r="F43" s="24"/>
      <c r="G43" s="24">
        <f t="shared" si="0"/>
        <v>100</v>
      </c>
      <c r="H43" s="24">
        <v>40</v>
      </c>
      <c r="I43" s="24">
        <v>60</v>
      </c>
      <c r="J43" s="24">
        <v>40</v>
      </c>
      <c r="K43" s="32" t="s">
        <v>147</v>
      </c>
      <c r="L43" s="24">
        <v>2</v>
      </c>
      <c r="M43" s="24">
        <v>1</v>
      </c>
      <c r="N43" s="24">
        <f t="shared" si="1"/>
        <v>157</v>
      </c>
      <c r="O43" s="25">
        <f t="shared" si="4"/>
        <v>11</v>
      </c>
    </row>
    <row r="44" spans="1:15" ht="21.75" customHeight="1">
      <c r="A44" s="27">
        <v>33</v>
      </c>
      <c r="B44" s="25" t="s">
        <v>54</v>
      </c>
      <c r="C44" s="24"/>
      <c r="D44" s="24"/>
      <c r="E44" s="24"/>
      <c r="F44" s="24"/>
      <c r="G44" s="24">
        <f t="shared" si="0"/>
        <v>100</v>
      </c>
      <c r="H44" s="24">
        <v>40</v>
      </c>
      <c r="I44" s="24">
        <v>60</v>
      </c>
      <c r="J44" s="24"/>
      <c r="K44" s="32"/>
      <c r="L44" s="24">
        <v>4</v>
      </c>
      <c r="M44" s="24">
        <v>0</v>
      </c>
      <c r="N44" s="24">
        <f t="shared" si="1"/>
        <v>196</v>
      </c>
      <c r="O44" s="25">
        <f t="shared" si="4"/>
        <v>3</v>
      </c>
    </row>
    <row r="45" spans="1:15" ht="21.75" customHeight="1">
      <c r="A45" s="27">
        <v>34</v>
      </c>
      <c r="B45" s="25" t="s">
        <v>55</v>
      </c>
      <c r="C45" s="24"/>
      <c r="D45" s="24">
        <v>1</v>
      </c>
      <c r="E45" s="24"/>
      <c r="F45" s="24"/>
      <c r="G45" s="24">
        <f t="shared" si="0"/>
        <v>70</v>
      </c>
      <c r="H45" s="24">
        <v>40</v>
      </c>
      <c r="I45" s="24">
        <v>60</v>
      </c>
      <c r="J45" s="24"/>
      <c r="K45" s="32"/>
      <c r="L45" s="24">
        <v>8</v>
      </c>
      <c r="M45" s="24">
        <v>0</v>
      </c>
      <c r="N45" s="24">
        <f t="shared" si="1"/>
        <v>162</v>
      </c>
      <c r="O45" s="25">
        <f t="shared" si="4"/>
        <v>10</v>
      </c>
    </row>
    <row r="46" spans="1:15" ht="21.75" customHeight="1">
      <c r="A46" s="27">
        <v>32</v>
      </c>
      <c r="B46" s="25" t="s">
        <v>56</v>
      </c>
      <c r="C46" s="24"/>
      <c r="D46" s="24"/>
      <c r="E46" s="24"/>
      <c r="F46" s="24"/>
      <c r="G46" s="24">
        <f t="shared" si="0"/>
        <v>100</v>
      </c>
      <c r="H46" s="24">
        <v>40</v>
      </c>
      <c r="I46" s="24">
        <v>60</v>
      </c>
      <c r="J46" s="24">
        <v>30</v>
      </c>
      <c r="K46" s="32" t="s">
        <v>148</v>
      </c>
      <c r="L46" s="24">
        <v>2</v>
      </c>
      <c r="M46" s="24">
        <v>4</v>
      </c>
      <c r="N46" s="24">
        <f t="shared" si="1"/>
        <v>164</v>
      </c>
      <c r="O46" s="25">
        <f t="shared" si="4"/>
        <v>9</v>
      </c>
    </row>
    <row r="47" spans="1:15" s="20" customFormat="1" ht="22.5" customHeight="1">
      <c r="A47" s="15">
        <f>SUM(A6:A46)</f>
        <v>1621</v>
      </c>
      <c r="B47" s="16" t="s">
        <v>23</v>
      </c>
      <c r="C47" s="17">
        <f>SUM(C6:C46)</f>
        <v>0</v>
      </c>
      <c r="D47" s="17">
        <f>SUM(D6:D46)</f>
        <v>1</v>
      </c>
      <c r="E47" s="17">
        <f>SUM(E6:E46)</f>
        <v>0</v>
      </c>
      <c r="F47" s="17"/>
      <c r="G47" s="17"/>
      <c r="H47" s="17"/>
      <c r="I47" s="17"/>
      <c r="J47" s="17"/>
      <c r="K47" s="18"/>
      <c r="L47" s="17">
        <f>SUM(L6:L46)</f>
        <v>51</v>
      </c>
      <c r="M47" s="17">
        <f>SUM(M6:M46)</f>
        <v>5</v>
      </c>
      <c r="N47" s="17"/>
      <c r="O47" s="19">
        <f>COUNTIF(O6:O46,1)</f>
        <v>28</v>
      </c>
    </row>
    <row r="48" spans="2:15" ht="8.25" customHeight="1">
      <c r="B48" s="54"/>
      <c r="C48" s="54"/>
      <c r="D48" s="54"/>
      <c r="E48" s="54"/>
      <c r="F48" s="54"/>
      <c r="G48" s="54"/>
      <c r="H48" s="54"/>
      <c r="I48" s="60"/>
      <c r="J48" s="60"/>
      <c r="K48" s="60"/>
      <c r="L48" s="60"/>
      <c r="M48" s="60"/>
      <c r="N48" s="60"/>
      <c r="O48" s="2"/>
    </row>
    <row r="49" spans="1:13" s="22" customFormat="1" ht="15.75">
      <c r="A49" s="49" t="s">
        <v>57</v>
      </c>
      <c r="B49" s="49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21"/>
      <c r="M49" s="21"/>
    </row>
    <row r="50" spans="3:11" ht="12.75">
      <c r="C50" s="58" t="s">
        <v>83</v>
      </c>
      <c r="D50" s="58"/>
      <c r="E50" s="58"/>
      <c r="F50" s="58"/>
      <c r="G50" s="58"/>
      <c r="H50" s="58"/>
      <c r="I50" s="58"/>
      <c r="J50" s="58"/>
      <c r="K50" s="58"/>
    </row>
  </sheetData>
  <mergeCells count="23">
    <mergeCell ref="B48:H48"/>
    <mergeCell ref="K4:K5"/>
    <mergeCell ref="B4:B5"/>
    <mergeCell ref="C50:K50"/>
    <mergeCell ref="A49:B49"/>
    <mergeCell ref="C49:K49"/>
    <mergeCell ref="I48:N48"/>
    <mergeCell ref="A1:J1"/>
    <mergeCell ref="A2:J2"/>
    <mergeCell ref="A4:A5"/>
    <mergeCell ref="K1:O1"/>
    <mergeCell ref="B3:E3"/>
    <mergeCell ref="J4:J5"/>
    <mergeCell ref="H4:H5"/>
    <mergeCell ref="C4:F4"/>
    <mergeCell ref="I4:I5"/>
    <mergeCell ref="L4:L5"/>
    <mergeCell ref="O4:O5"/>
    <mergeCell ref="L2:M2"/>
    <mergeCell ref="F3:O3"/>
    <mergeCell ref="G4:G5"/>
    <mergeCell ref="M4:M5"/>
    <mergeCell ref="N4:N5"/>
  </mergeCells>
  <printOptions/>
  <pageMargins left="0.77" right="0.19" top="0.51" bottom="0.5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Q50"/>
  <sheetViews>
    <sheetView workbookViewId="0" topLeftCell="A1">
      <pane ySplit="5" topLeftCell="BM12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5.57421875" style="1" bestFit="1" customWidth="1"/>
    <col min="2" max="2" width="8.00390625" style="2" customWidth="1"/>
    <col min="3" max="4" width="3.28125" style="1" customWidth="1"/>
    <col min="5" max="5" width="3.421875" style="1" customWidth="1"/>
    <col min="6" max="6" width="0.2890625" style="1" customWidth="1"/>
    <col min="7" max="7" width="5.28125" style="1" customWidth="1"/>
    <col min="8" max="8" width="4.8515625" style="1" customWidth="1"/>
    <col min="9" max="9" width="4.57421875" style="1" customWidth="1"/>
    <col min="10" max="10" width="4.57421875" style="2" bestFit="1" customWidth="1"/>
    <col min="11" max="11" width="70.8515625" style="13" customWidth="1"/>
    <col min="12" max="12" width="5.28125" style="2" customWidth="1"/>
    <col min="13" max="13" width="4.7109375" style="2" customWidth="1"/>
    <col min="14" max="14" width="7.140625" style="1" customWidth="1"/>
    <col min="15" max="15" width="8.28125" style="1" customWidth="1"/>
    <col min="16" max="16384" width="9.140625" style="1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3"/>
      <c r="L1" s="53"/>
      <c r="M1" s="53"/>
      <c r="N1" s="53"/>
      <c r="O1" s="53"/>
    </row>
    <row r="2" spans="1:15" ht="20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11" t="s">
        <v>84</v>
      </c>
      <c r="L2" s="44" t="s">
        <v>29</v>
      </c>
      <c r="M2" s="44"/>
      <c r="N2" s="3">
        <v>7</v>
      </c>
      <c r="O2" s="4"/>
    </row>
    <row r="3" spans="2:15" ht="4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customHeight="1">
      <c r="A4" s="51" t="s">
        <v>28</v>
      </c>
      <c r="B4" s="57" t="s">
        <v>1</v>
      </c>
      <c r="C4" s="46" t="s">
        <v>2</v>
      </c>
      <c r="D4" s="46"/>
      <c r="E4" s="46"/>
      <c r="F4" s="46"/>
      <c r="G4" s="43" t="s">
        <v>3</v>
      </c>
      <c r="H4" s="43" t="s">
        <v>27</v>
      </c>
      <c r="I4" s="43" t="s">
        <v>26</v>
      </c>
      <c r="J4" s="43" t="s">
        <v>25</v>
      </c>
      <c r="K4" s="55" t="s">
        <v>4</v>
      </c>
      <c r="L4" s="47" t="s">
        <v>24</v>
      </c>
      <c r="M4" s="47" t="s">
        <v>30</v>
      </c>
      <c r="N4" s="43" t="s">
        <v>5</v>
      </c>
      <c r="O4" s="43" t="s">
        <v>6</v>
      </c>
    </row>
    <row r="5" spans="1:15" ht="24" customHeight="1">
      <c r="A5" s="52"/>
      <c r="B5" s="57"/>
      <c r="C5" s="5" t="s">
        <v>7</v>
      </c>
      <c r="D5" s="5" t="s">
        <v>8</v>
      </c>
      <c r="E5" s="5" t="s">
        <v>9</v>
      </c>
      <c r="F5" s="6" t="s">
        <v>10</v>
      </c>
      <c r="G5" s="46"/>
      <c r="H5" s="46"/>
      <c r="I5" s="46"/>
      <c r="J5" s="43"/>
      <c r="K5" s="56"/>
      <c r="L5" s="48"/>
      <c r="M5" s="48"/>
      <c r="N5" s="46"/>
      <c r="O5" s="43"/>
    </row>
    <row r="6" spans="1:15" ht="21.75" customHeight="1">
      <c r="A6" s="27">
        <v>46</v>
      </c>
      <c r="B6" s="25" t="s">
        <v>11</v>
      </c>
      <c r="C6" s="24"/>
      <c r="D6" s="24"/>
      <c r="E6" s="24"/>
      <c r="F6" s="24"/>
      <c r="G6" s="24">
        <f aca="true" t="shared" si="0" ref="G6:G46">100-C6*20-D6*30-E6*40+F6</f>
        <v>100</v>
      </c>
      <c r="H6" s="24">
        <v>40</v>
      </c>
      <c r="I6" s="24">
        <v>60</v>
      </c>
      <c r="J6" s="24">
        <v>0</v>
      </c>
      <c r="K6" s="32" t="s">
        <v>173</v>
      </c>
      <c r="L6" s="24">
        <v>1</v>
      </c>
      <c r="M6" s="24">
        <v>0</v>
      </c>
      <c r="N6" s="24">
        <f aca="true" t="shared" si="1" ref="N6:N46">G6+H6+I6-J6-L6-M6</f>
        <v>199</v>
      </c>
      <c r="O6" s="25">
        <f aca="true" t="shared" si="2" ref="O6:O20">RANK(N6,$N$6:$N$20,0)</f>
        <v>1</v>
      </c>
    </row>
    <row r="7" spans="1:15" s="7" customFormat="1" ht="21.75" customHeight="1">
      <c r="A7" s="27">
        <v>44</v>
      </c>
      <c r="B7" s="25" t="s">
        <v>12</v>
      </c>
      <c r="C7" s="24"/>
      <c r="D7" s="24"/>
      <c r="E7" s="24"/>
      <c r="F7" s="24"/>
      <c r="G7" s="24">
        <f t="shared" si="0"/>
        <v>100</v>
      </c>
      <c r="H7" s="24">
        <v>40</v>
      </c>
      <c r="I7" s="24">
        <v>60</v>
      </c>
      <c r="J7" s="24">
        <v>60</v>
      </c>
      <c r="K7" s="32" t="s">
        <v>168</v>
      </c>
      <c r="L7" s="24">
        <v>0</v>
      </c>
      <c r="M7" s="24">
        <v>1</v>
      </c>
      <c r="N7" s="24">
        <f t="shared" si="1"/>
        <v>139</v>
      </c>
      <c r="O7" s="25">
        <f t="shared" si="2"/>
        <v>7</v>
      </c>
    </row>
    <row r="8" spans="1:15" s="7" customFormat="1" ht="31.5">
      <c r="A8" s="27">
        <v>47</v>
      </c>
      <c r="B8" s="25" t="s">
        <v>13</v>
      </c>
      <c r="C8" s="24"/>
      <c r="D8" s="24"/>
      <c r="E8" s="24"/>
      <c r="F8" s="24"/>
      <c r="G8" s="24">
        <f t="shared" si="0"/>
        <v>100</v>
      </c>
      <c r="H8" s="24">
        <v>40</v>
      </c>
      <c r="I8" s="24">
        <v>60</v>
      </c>
      <c r="J8" s="24">
        <v>70</v>
      </c>
      <c r="K8" s="32" t="s">
        <v>166</v>
      </c>
      <c r="L8" s="24">
        <v>5</v>
      </c>
      <c r="M8" s="24">
        <v>0</v>
      </c>
      <c r="N8" s="24">
        <f t="shared" si="1"/>
        <v>125</v>
      </c>
      <c r="O8" s="25">
        <f t="shared" si="2"/>
        <v>11</v>
      </c>
    </row>
    <row r="9" spans="1:15" ht="21.75" customHeight="1">
      <c r="A9" s="27">
        <v>44</v>
      </c>
      <c r="B9" s="25" t="s">
        <v>14</v>
      </c>
      <c r="C9" s="24"/>
      <c r="D9" s="24"/>
      <c r="E9" s="24"/>
      <c r="F9" s="24"/>
      <c r="G9" s="24">
        <f t="shared" si="0"/>
        <v>100</v>
      </c>
      <c r="H9" s="24">
        <v>40</v>
      </c>
      <c r="I9" s="24">
        <v>60</v>
      </c>
      <c r="J9" s="24">
        <v>0</v>
      </c>
      <c r="K9" s="32"/>
      <c r="L9" s="24">
        <v>4</v>
      </c>
      <c r="M9" s="24">
        <v>0</v>
      </c>
      <c r="N9" s="24">
        <f t="shared" si="1"/>
        <v>196</v>
      </c>
      <c r="O9" s="25">
        <f t="shared" si="2"/>
        <v>2</v>
      </c>
    </row>
    <row r="10" spans="1:15" s="7" customFormat="1" ht="36.75" customHeight="1">
      <c r="A10" s="27">
        <v>45</v>
      </c>
      <c r="B10" s="25" t="s">
        <v>15</v>
      </c>
      <c r="C10" s="24"/>
      <c r="D10" s="24"/>
      <c r="E10" s="24"/>
      <c r="F10" s="24"/>
      <c r="G10" s="24">
        <f t="shared" si="0"/>
        <v>100</v>
      </c>
      <c r="H10" s="24">
        <v>40</v>
      </c>
      <c r="I10" s="24">
        <v>50</v>
      </c>
      <c r="J10" s="24">
        <v>110</v>
      </c>
      <c r="K10" s="32" t="s">
        <v>149</v>
      </c>
      <c r="L10" s="24">
        <v>0</v>
      </c>
      <c r="M10" s="24">
        <v>1</v>
      </c>
      <c r="N10" s="24">
        <f t="shared" si="1"/>
        <v>79</v>
      </c>
      <c r="O10" s="25">
        <f t="shared" si="2"/>
        <v>13</v>
      </c>
    </row>
    <row r="11" spans="1:15" s="10" customFormat="1" ht="22.5" customHeight="1">
      <c r="A11" s="33">
        <v>45</v>
      </c>
      <c r="B11" s="8" t="s">
        <v>16</v>
      </c>
      <c r="C11" s="9">
        <v>2</v>
      </c>
      <c r="D11" s="9"/>
      <c r="E11" s="9"/>
      <c r="F11" s="9"/>
      <c r="G11" s="9">
        <f t="shared" si="0"/>
        <v>60</v>
      </c>
      <c r="H11" s="9">
        <v>40</v>
      </c>
      <c r="I11" s="9">
        <v>60</v>
      </c>
      <c r="J11" s="9">
        <v>30</v>
      </c>
      <c r="K11" s="36" t="s">
        <v>150</v>
      </c>
      <c r="L11" s="9">
        <v>2</v>
      </c>
      <c r="M11" s="9">
        <v>2</v>
      </c>
      <c r="N11" s="9">
        <f t="shared" si="1"/>
        <v>126</v>
      </c>
      <c r="O11" s="8">
        <f t="shared" si="2"/>
        <v>10</v>
      </c>
    </row>
    <row r="12" spans="1:15" s="10" customFormat="1" ht="22.5" customHeight="1">
      <c r="A12" s="33">
        <v>42</v>
      </c>
      <c r="B12" s="8" t="s">
        <v>17</v>
      </c>
      <c r="C12" s="9"/>
      <c r="D12" s="9"/>
      <c r="E12" s="9"/>
      <c r="F12" s="9"/>
      <c r="G12" s="9">
        <f t="shared" si="0"/>
        <v>100</v>
      </c>
      <c r="H12" s="9">
        <v>40</v>
      </c>
      <c r="I12" s="9">
        <v>60</v>
      </c>
      <c r="J12" s="9">
        <v>30</v>
      </c>
      <c r="K12" s="36" t="s">
        <v>151</v>
      </c>
      <c r="L12" s="9">
        <v>9</v>
      </c>
      <c r="M12" s="9">
        <v>0</v>
      </c>
      <c r="N12" s="9">
        <f t="shared" si="1"/>
        <v>161</v>
      </c>
      <c r="O12" s="8">
        <f t="shared" si="2"/>
        <v>5</v>
      </c>
    </row>
    <row r="13" spans="1:15" s="10" customFormat="1" ht="22.5" customHeight="1">
      <c r="A13" s="33">
        <v>45</v>
      </c>
      <c r="B13" s="8" t="s">
        <v>18</v>
      </c>
      <c r="C13" s="9"/>
      <c r="D13" s="9"/>
      <c r="E13" s="9"/>
      <c r="F13" s="9"/>
      <c r="G13" s="9">
        <f t="shared" si="0"/>
        <v>100</v>
      </c>
      <c r="H13" s="9">
        <v>40</v>
      </c>
      <c r="I13" s="9">
        <v>60</v>
      </c>
      <c r="J13" s="9">
        <v>60</v>
      </c>
      <c r="K13" s="36" t="s">
        <v>170</v>
      </c>
      <c r="L13" s="9">
        <v>7</v>
      </c>
      <c r="M13" s="9">
        <v>0</v>
      </c>
      <c r="N13" s="9">
        <f t="shared" si="1"/>
        <v>133</v>
      </c>
      <c r="O13" s="8">
        <f t="shared" si="2"/>
        <v>8</v>
      </c>
    </row>
    <row r="14" spans="1:15" s="10" customFormat="1" ht="39" customHeight="1">
      <c r="A14" s="33">
        <v>44</v>
      </c>
      <c r="B14" s="8" t="s">
        <v>19</v>
      </c>
      <c r="C14" s="9"/>
      <c r="D14" s="9"/>
      <c r="E14" s="9"/>
      <c r="F14" s="9"/>
      <c r="G14" s="9">
        <f t="shared" si="0"/>
        <v>100</v>
      </c>
      <c r="H14" s="9">
        <v>40</v>
      </c>
      <c r="I14" s="9">
        <v>60</v>
      </c>
      <c r="J14" s="9">
        <v>333</v>
      </c>
      <c r="K14" s="12" t="s">
        <v>152</v>
      </c>
      <c r="L14" s="9">
        <v>0</v>
      </c>
      <c r="M14" s="9">
        <v>1</v>
      </c>
      <c r="N14" s="9">
        <f t="shared" si="1"/>
        <v>-134</v>
      </c>
      <c r="O14" s="8">
        <f t="shared" si="2"/>
        <v>15</v>
      </c>
    </row>
    <row r="15" spans="1:15" s="10" customFormat="1" ht="47.25">
      <c r="A15" s="33">
        <v>44</v>
      </c>
      <c r="B15" s="8" t="s">
        <v>20</v>
      </c>
      <c r="C15" s="9"/>
      <c r="D15" s="9">
        <v>1</v>
      </c>
      <c r="E15" s="9"/>
      <c r="F15" s="9"/>
      <c r="G15" s="9">
        <f t="shared" si="0"/>
        <v>70</v>
      </c>
      <c r="H15" s="9">
        <v>40</v>
      </c>
      <c r="I15" s="9">
        <v>60</v>
      </c>
      <c r="J15" s="9">
        <v>130</v>
      </c>
      <c r="K15" s="12" t="s">
        <v>177</v>
      </c>
      <c r="L15" s="9">
        <v>5</v>
      </c>
      <c r="M15" s="9">
        <v>0</v>
      </c>
      <c r="N15" s="9">
        <f t="shared" si="1"/>
        <v>35</v>
      </c>
      <c r="O15" s="8">
        <f t="shared" si="2"/>
        <v>14</v>
      </c>
    </row>
    <row r="16" spans="1:15" ht="21.75" customHeight="1">
      <c r="A16" s="27">
        <v>45</v>
      </c>
      <c r="B16" s="25" t="s">
        <v>21</v>
      </c>
      <c r="C16" s="24">
        <v>1</v>
      </c>
      <c r="D16" s="24"/>
      <c r="E16" s="24"/>
      <c r="F16" s="24"/>
      <c r="G16" s="24">
        <f t="shared" si="0"/>
        <v>80</v>
      </c>
      <c r="H16" s="24">
        <v>40</v>
      </c>
      <c r="I16" s="24">
        <v>60</v>
      </c>
      <c r="J16" s="24">
        <v>50</v>
      </c>
      <c r="K16" s="32" t="s">
        <v>153</v>
      </c>
      <c r="L16" s="24">
        <v>2</v>
      </c>
      <c r="M16" s="24">
        <v>0</v>
      </c>
      <c r="N16" s="24">
        <f t="shared" si="1"/>
        <v>128</v>
      </c>
      <c r="O16" s="25">
        <f t="shared" si="2"/>
        <v>9</v>
      </c>
    </row>
    <row r="17" spans="1:15" ht="21.75" customHeight="1">
      <c r="A17" s="27">
        <v>46</v>
      </c>
      <c r="B17" s="29" t="s">
        <v>22</v>
      </c>
      <c r="C17" s="24">
        <v>1</v>
      </c>
      <c r="D17" s="30"/>
      <c r="E17" s="30"/>
      <c r="F17" s="30"/>
      <c r="G17" s="24">
        <f t="shared" si="0"/>
        <v>80</v>
      </c>
      <c r="H17" s="24">
        <v>40</v>
      </c>
      <c r="I17" s="24">
        <v>60</v>
      </c>
      <c r="J17" s="24">
        <v>0</v>
      </c>
      <c r="K17" s="32"/>
      <c r="L17" s="24">
        <v>17</v>
      </c>
      <c r="M17" s="24">
        <v>0</v>
      </c>
      <c r="N17" s="24">
        <f t="shared" si="1"/>
        <v>163</v>
      </c>
      <c r="O17" s="25">
        <f t="shared" si="2"/>
        <v>4</v>
      </c>
    </row>
    <row r="18" spans="1:15" ht="21.75" customHeight="1">
      <c r="A18" s="27">
        <v>41</v>
      </c>
      <c r="B18" s="29" t="s">
        <v>60</v>
      </c>
      <c r="C18" s="24"/>
      <c r="D18" s="30"/>
      <c r="E18" s="30"/>
      <c r="F18" s="30"/>
      <c r="G18" s="24">
        <f t="shared" si="0"/>
        <v>100</v>
      </c>
      <c r="H18" s="24">
        <v>40</v>
      </c>
      <c r="I18" s="24">
        <v>60</v>
      </c>
      <c r="J18" s="24">
        <v>0</v>
      </c>
      <c r="K18" s="32" t="s">
        <v>154</v>
      </c>
      <c r="L18" s="24">
        <v>5</v>
      </c>
      <c r="M18" s="24">
        <v>0</v>
      </c>
      <c r="N18" s="24">
        <f t="shared" si="1"/>
        <v>195</v>
      </c>
      <c r="O18" s="25">
        <f t="shared" si="2"/>
        <v>3</v>
      </c>
    </row>
    <row r="19" spans="1:15" ht="31.5">
      <c r="A19" s="27">
        <v>41</v>
      </c>
      <c r="B19" s="29" t="s">
        <v>61</v>
      </c>
      <c r="C19" s="24"/>
      <c r="D19" s="30"/>
      <c r="E19" s="30"/>
      <c r="F19" s="30"/>
      <c r="G19" s="24">
        <f t="shared" si="0"/>
        <v>100</v>
      </c>
      <c r="H19" s="24">
        <v>40</v>
      </c>
      <c r="I19" s="24">
        <v>60</v>
      </c>
      <c r="J19" s="24">
        <v>50</v>
      </c>
      <c r="K19" s="32" t="s">
        <v>167</v>
      </c>
      <c r="L19" s="24">
        <v>3</v>
      </c>
      <c r="M19" s="24">
        <v>2</v>
      </c>
      <c r="N19" s="24">
        <f t="shared" si="1"/>
        <v>145</v>
      </c>
      <c r="O19" s="25">
        <f t="shared" si="2"/>
        <v>6</v>
      </c>
    </row>
    <row r="20" spans="1:15" s="10" customFormat="1" ht="40.5" customHeight="1">
      <c r="A20" s="34">
        <v>42</v>
      </c>
      <c r="B20" s="29" t="s">
        <v>62</v>
      </c>
      <c r="C20" s="24">
        <v>1</v>
      </c>
      <c r="D20" s="30"/>
      <c r="E20" s="30"/>
      <c r="F20" s="30"/>
      <c r="G20" s="30">
        <f t="shared" si="0"/>
        <v>80</v>
      </c>
      <c r="H20" s="30">
        <v>40</v>
      </c>
      <c r="I20" s="24">
        <v>50</v>
      </c>
      <c r="J20" s="24">
        <v>66</v>
      </c>
      <c r="K20" s="32" t="s">
        <v>155</v>
      </c>
      <c r="L20" s="24"/>
      <c r="M20" s="30">
        <v>0</v>
      </c>
      <c r="N20" s="30">
        <f t="shared" si="1"/>
        <v>104</v>
      </c>
      <c r="O20" s="29">
        <f t="shared" si="2"/>
        <v>12</v>
      </c>
    </row>
    <row r="21" spans="1:15" s="10" customFormat="1" ht="24.75" customHeight="1">
      <c r="A21" s="33">
        <v>28</v>
      </c>
      <c r="B21" s="8" t="s">
        <v>31</v>
      </c>
      <c r="C21" s="9"/>
      <c r="D21" s="9"/>
      <c r="E21" s="9"/>
      <c r="F21" s="9"/>
      <c r="G21" s="9">
        <f t="shared" si="0"/>
        <v>100</v>
      </c>
      <c r="H21" s="9">
        <v>40</v>
      </c>
      <c r="I21" s="9">
        <v>60</v>
      </c>
      <c r="J21" s="9">
        <v>0</v>
      </c>
      <c r="K21" s="36"/>
      <c r="L21" s="9">
        <v>0</v>
      </c>
      <c r="M21" s="9">
        <v>0</v>
      </c>
      <c r="N21" s="9">
        <f t="shared" si="1"/>
        <v>200</v>
      </c>
      <c r="O21" s="8">
        <f aca="true" t="shared" si="3" ref="O21:O32">RANK(N21,$N$21:$N$32,0)</f>
        <v>1</v>
      </c>
    </row>
    <row r="22" spans="1:15" s="10" customFormat="1" ht="24.75" customHeight="1">
      <c r="A22" s="33">
        <v>47</v>
      </c>
      <c r="B22" s="8" t="s">
        <v>32</v>
      </c>
      <c r="C22" s="9"/>
      <c r="D22" s="9"/>
      <c r="E22" s="9"/>
      <c r="F22" s="9"/>
      <c r="G22" s="9">
        <f t="shared" si="0"/>
        <v>100</v>
      </c>
      <c r="H22" s="9">
        <v>40</v>
      </c>
      <c r="I22" s="9">
        <v>60</v>
      </c>
      <c r="J22" s="9">
        <v>50</v>
      </c>
      <c r="K22" s="36" t="s">
        <v>156</v>
      </c>
      <c r="L22" s="9">
        <v>10</v>
      </c>
      <c r="M22" s="9">
        <v>0</v>
      </c>
      <c r="N22" s="9">
        <f t="shared" si="1"/>
        <v>140</v>
      </c>
      <c r="O22" s="8">
        <f t="shared" si="3"/>
        <v>11</v>
      </c>
    </row>
    <row r="23" spans="1:15" s="10" customFormat="1" ht="24.75" customHeight="1">
      <c r="A23" s="33">
        <v>44</v>
      </c>
      <c r="B23" s="8" t="s">
        <v>33</v>
      </c>
      <c r="C23" s="9">
        <v>1</v>
      </c>
      <c r="D23" s="9"/>
      <c r="E23" s="9"/>
      <c r="F23" s="9"/>
      <c r="G23" s="9">
        <f t="shared" si="0"/>
        <v>80</v>
      </c>
      <c r="H23" s="9">
        <v>40</v>
      </c>
      <c r="I23" s="9">
        <v>50</v>
      </c>
      <c r="J23" s="9">
        <v>43</v>
      </c>
      <c r="K23" s="36" t="s">
        <v>175</v>
      </c>
      <c r="L23" s="9">
        <v>1</v>
      </c>
      <c r="M23" s="9">
        <v>0</v>
      </c>
      <c r="N23" s="9">
        <f t="shared" si="1"/>
        <v>126</v>
      </c>
      <c r="O23" s="8">
        <f t="shared" si="3"/>
        <v>12</v>
      </c>
    </row>
    <row r="24" spans="1:15" s="10" customFormat="1" ht="24.75" customHeight="1">
      <c r="A24" s="33">
        <v>42</v>
      </c>
      <c r="B24" s="8" t="s">
        <v>34</v>
      </c>
      <c r="C24" s="9">
        <v>1</v>
      </c>
      <c r="D24" s="9"/>
      <c r="E24" s="9"/>
      <c r="F24" s="9"/>
      <c r="G24" s="9">
        <f t="shared" si="0"/>
        <v>80</v>
      </c>
      <c r="H24" s="9">
        <v>40</v>
      </c>
      <c r="I24" s="9">
        <v>60</v>
      </c>
      <c r="J24" s="9">
        <v>10</v>
      </c>
      <c r="K24" s="36" t="s">
        <v>157</v>
      </c>
      <c r="L24" s="9">
        <v>0</v>
      </c>
      <c r="M24" s="9">
        <v>1</v>
      </c>
      <c r="N24" s="9">
        <f t="shared" si="1"/>
        <v>169</v>
      </c>
      <c r="O24" s="8">
        <f t="shared" si="3"/>
        <v>7</v>
      </c>
    </row>
    <row r="25" spans="1:15" ht="21.75" customHeight="1">
      <c r="A25" s="27">
        <v>40</v>
      </c>
      <c r="B25" s="25" t="s">
        <v>35</v>
      </c>
      <c r="C25" s="24"/>
      <c r="D25" s="24"/>
      <c r="E25" s="24"/>
      <c r="F25" s="24"/>
      <c r="G25" s="24">
        <f t="shared" si="0"/>
        <v>100</v>
      </c>
      <c r="H25" s="24">
        <v>40</v>
      </c>
      <c r="I25" s="24">
        <v>60</v>
      </c>
      <c r="J25" s="24">
        <v>0</v>
      </c>
      <c r="K25" s="32"/>
      <c r="L25" s="24">
        <v>3</v>
      </c>
      <c r="M25" s="24">
        <v>1</v>
      </c>
      <c r="N25" s="24">
        <f t="shared" si="1"/>
        <v>196</v>
      </c>
      <c r="O25" s="25">
        <f t="shared" si="3"/>
        <v>5</v>
      </c>
    </row>
    <row r="26" spans="1:15" ht="21.75" customHeight="1">
      <c r="A26" s="27">
        <v>43</v>
      </c>
      <c r="B26" s="25" t="s">
        <v>36</v>
      </c>
      <c r="C26" s="24">
        <v>1</v>
      </c>
      <c r="D26" s="24"/>
      <c r="E26" s="24"/>
      <c r="F26" s="24"/>
      <c r="G26" s="24">
        <f t="shared" si="0"/>
        <v>80</v>
      </c>
      <c r="H26" s="24">
        <v>40</v>
      </c>
      <c r="I26" s="24">
        <v>60</v>
      </c>
      <c r="J26" s="24">
        <v>25</v>
      </c>
      <c r="K26" s="32" t="s">
        <v>164</v>
      </c>
      <c r="L26" s="24">
        <v>2</v>
      </c>
      <c r="M26" s="24">
        <v>2</v>
      </c>
      <c r="N26" s="24">
        <f t="shared" si="1"/>
        <v>151</v>
      </c>
      <c r="O26" s="25">
        <f t="shared" si="3"/>
        <v>9</v>
      </c>
    </row>
    <row r="27" spans="1:15" ht="21.75" customHeight="1">
      <c r="A27" s="27">
        <v>41</v>
      </c>
      <c r="B27" s="25" t="s">
        <v>37</v>
      </c>
      <c r="C27" s="24"/>
      <c r="D27" s="24"/>
      <c r="E27" s="24"/>
      <c r="F27" s="24"/>
      <c r="G27" s="24">
        <f t="shared" si="0"/>
        <v>100</v>
      </c>
      <c r="H27" s="24">
        <v>40</v>
      </c>
      <c r="I27" s="24">
        <v>60</v>
      </c>
      <c r="J27" s="24">
        <v>0</v>
      </c>
      <c r="K27" s="32"/>
      <c r="L27" s="24">
        <v>1</v>
      </c>
      <c r="M27" s="24">
        <v>0</v>
      </c>
      <c r="N27" s="24">
        <f t="shared" si="1"/>
        <v>199</v>
      </c>
      <c r="O27" s="25">
        <f t="shared" si="3"/>
        <v>4</v>
      </c>
    </row>
    <row r="28" spans="1:15" ht="21.75" customHeight="1">
      <c r="A28" s="27">
        <v>41</v>
      </c>
      <c r="B28" s="25" t="s">
        <v>38</v>
      </c>
      <c r="C28" s="24">
        <v>1</v>
      </c>
      <c r="D28" s="24"/>
      <c r="E28" s="24"/>
      <c r="F28" s="24"/>
      <c r="G28" s="24">
        <f t="shared" si="0"/>
        <v>80</v>
      </c>
      <c r="H28" s="24">
        <v>40</v>
      </c>
      <c r="I28" s="24">
        <v>60</v>
      </c>
      <c r="J28" s="24">
        <v>15</v>
      </c>
      <c r="K28" s="32" t="s">
        <v>165</v>
      </c>
      <c r="L28" s="24">
        <v>1</v>
      </c>
      <c r="M28" s="24">
        <v>0</v>
      </c>
      <c r="N28" s="24">
        <f t="shared" si="1"/>
        <v>164</v>
      </c>
      <c r="O28" s="25">
        <f t="shared" si="3"/>
        <v>8</v>
      </c>
    </row>
    <row r="29" spans="1:15" s="10" customFormat="1" ht="22.5" customHeight="1">
      <c r="A29" s="33">
        <v>44</v>
      </c>
      <c r="B29" s="8" t="s">
        <v>39</v>
      </c>
      <c r="C29" s="9"/>
      <c r="D29" s="9"/>
      <c r="E29" s="9"/>
      <c r="F29" s="9"/>
      <c r="G29" s="9">
        <f t="shared" si="0"/>
        <v>100</v>
      </c>
      <c r="H29" s="9">
        <v>40</v>
      </c>
      <c r="I29" s="9">
        <v>60</v>
      </c>
      <c r="J29" s="9">
        <v>0</v>
      </c>
      <c r="K29" s="36"/>
      <c r="L29" s="9">
        <v>0</v>
      </c>
      <c r="M29" s="9">
        <v>0</v>
      </c>
      <c r="N29" s="9">
        <f t="shared" si="1"/>
        <v>200</v>
      </c>
      <c r="O29" s="8">
        <f t="shared" si="3"/>
        <v>1</v>
      </c>
    </row>
    <row r="30" spans="1:15" s="10" customFormat="1" ht="22.5" customHeight="1">
      <c r="A30" s="33">
        <v>41</v>
      </c>
      <c r="B30" s="8" t="s">
        <v>40</v>
      </c>
      <c r="C30" s="9"/>
      <c r="D30" s="9"/>
      <c r="E30" s="9"/>
      <c r="F30" s="9"/>
      <c r="G30" s="9">
        <f t="shared" si="0"/>
        <v>100</v>
      </c>
      <c r="H30" s="9">
        <v>40</v>
      </c>
      <c r="I30" s="9">
        <v>60</v>
      </c>
      <c r="J30" s="9">
        <v>0</v>
      </c>
      <c r="K30" s="36" t="s">
        <v>172</v>
      </c>
      <c r="L30" s="9">
        <v>0</v>
      </c>
      <c r="M30" s="9">
        <v>0</v>
      </c>
      <c r="N30" s="9">
        <f t="shared" si="1"/>
        <v>200</v>
      </c>
      <c r="O30" s="8">
        <f t="shared" si="3"/>
        <v>1</v>
      </c>
    </row>
    <row r="31" spans="1:15" s="10" customFormat="1" ht="22.5" customHeight="1">
      <c r="A31" s="33">
        <v>41</v>
      </c>
      <c r="B31" s="8" t="s">
        <v>41</v>
      </c>
      <c r="C31" s="9"/>
      <c r="D31" s="9"/>
      <c r="E31" s="9"/>
      <c r="F31" s="9"/>
      <c r="G31" s="9">
        <f t="shared" si="0"/>
        <v>100</v>
      </c>
      <c r="H31" s="9">
        <v>40</v>
      </c>
      <c r="I31" s="9">
        <v>60</v>
      </c>
      <c r="J31" s="9">
        <v>13</v>
      </c>
      <c r="K31" s="36" t="s">
        <v>158</v>
      </c>
      <c r="L31" s="9">
        <v>2</v>
      </c>
      <c r="M31" s="9">
        <v>0</v>
      </c>
      <c r="N31" s="9">
        <f t="shared" si="1"/>
        <v>185</v>
      </c>
      <c r="O31" s="8">
        <f t="shared" si="3"/>
        <v>6</v>
      </c>
    </row>
    <row r="32" spans="1:15" s="10" customFormat="1" ht="22.5" customHeight="1">
      <c r="A32" s="33">
        <v>39</v>
      </c>
      <c r="B32" s="9" t="s">
        <v>42</v>
      </c>
      <c r="C32" s="9"/>
      <c r="D32" s="9">
        <v>1</v>
      </c>
      <c r="E32" s="9"/>
      <c r="F32" s="9"/>
      <c r="G32" s="9">
        <f t="shared" si="0"/>
        <v>70</v>
      </c>
      <c r="H32" s="9">
        <v>40</v>
      </c>
      <c r="I32" s="9">
        <v>60</v>
      </c>
      <c r="J32" s="9">
        <v>20</v>
      </c>
      <c r="K32" s="36" t="s">
        <v>159</v>
      </c>
      <c r="L32" s="9">
        <v>3</v>
      </c>
      <c r="M32" s="9">
        <v>0</v>
      </c>
      <c r="N32" s="9">
        <f t="shared" si="1"/>
        <v>147</v>
      </c>
      <c r="O32" s="8">
        <f t="shared" si="3"/>
        <v>10</v>
      </c>
    </row>
    <row r="33" spans="1:15" ht="21.75" customHeight="1">
      <c r="A33" s="27">
        <v>35</v>
      </c>
      <c r="B33" s="25" t="s">
        <v>43</v>
      </c>
      <c r="C33" s="24"/>
      <c r="D33" s="24"/>
      <c r="E33" s="24"/>
      <c r="F33" s="24"/>
      <c r="G33" s="24">
        <f t="shared" si="0"/>
        <v>100</v>
      </c>
      <c r="H33" s="24">
        <v>40</v>
      </c>
      <c r="I33" s="24">
        <v>60</v>
      </c>
      <c r="J33" s="24">
        <v>10</v>
      </c>
      <c r="K33" s="32" t="s">
        <v>160</v>
      </c>
      <c r="L33" s="24">
        <v>4</v>
      </c>
      <c r="M33" s="24">
        <v>0</v>
      </c>
      <c r="N33" s="24">
        <f t="shared" si="1"/>
        <v>186</v>
      </c>
      <c r="O33" s="25">
        <f aca="true" t="shared" si="4" ref="O33:O46">RANK(N33,$N$33:$N$46,0)</f>
        <v>9</v>
      </c>
    </row>
    <row r="34" spans="1:15" ht="21.75" customHeight="1">
      <c r="A34" s="27">
        <v>34</v>
      </c>
      <c r="B34" s="25" t="s">
        <v>44</v>
      </c>
      <c r="C34" s="24"/>
      <c r="D34" s="24"/>
      <c r="E34" s="24"/>
      <c r="F34" s="24"/>
      <c r="G34" s="24">
        <f t="shared" si="0"/>
        <v>100</v>
      </c>
      <c r="H34" s="24">
        <v>40</v>
      </c>
      <c r="I34" s="24">
        <v>60</v>
      </c>
      <c r="J34" s="24">
        <v>0</v>
      </c>
      <c r="K34" s="32"/>
      <c r="L34" s="24">
        <v>2</v>
      </c>
      <c r="M34" s="24">
        <v>0</v>
      </c>
      <c r="N34" s="24">
        <f t="shared" si="1"/>
        <v>198</v>
      </c>
      <c r="O34" s="25">
        <f t="shared" si="4"/>
        <v>4</v>
      </c>
    </row>
    <row r="35" spans="1:17" ht="21.75" customHeight="1">
      <c r="A35" s="27">
        <v>33</v>
      </c>
      <c r="B35" s="25" t="s">
        <v>45</v>
      </c>
      <c r="C35" s="24"/>
      <c r="D35" s="24"/>
      <c r="E35" s="24"/>
      <c r="F35" s="24"/>
      <c r="G35" s="24">
        <f t="shared" si="0"/>
        <v>100</v>
      </c>
      <c r="H35" s="24">
        <v>40</v>
      </c>
      <c r="I35" s="24">
        <v>60</v>
      </c>
      <c r="J35" s="24">
        <v>0</v>
      </c>
      <c r="K35" s="32"/>
      <c r="L35" s="24">
        <v>2</v>
      </c>
      <c r="M35" s="24">
        <v>0</v>
      </c>
      <c r="N35" s="24">
        <f t="shared" si="1"/>
        <v>198</v>
      </c>
      <c r="O35" s="25">
        <f t="shared" si="4"/>
        <v>4</v>
      </c>
      <c r="Q35" s="1" t="s">
        <v>142</v>
      </c>
    </row>
    <row r="36" spans="1:15" ht="22.5" customHeight="1">
      <c r="A36" s="27">
        <v>33</v>
      </c>
      <c r="B36" s="25" t="s">
        <v>46</v>
      </c>
      <c r="C36" s="24"/>
      <c r="D36" s="24"/>
      <c r="E36" s="24"/>
      <c r="F36" s="24"/>
      <c r="G36" s="24">
        <f t="shared" si="0"/>
        <v>100</v>
      </c>
      <c r="H36" s="24">
        <v>40</v>
      </c>
      <c r="I36" s="24">
        <v>60</v>
      </c>
      <c r="J36" s="24">
        <v>10</v>
      </c>
      <c r="K36" s="32" t="s">
        <v>176</v>
      </c>
      <c r="L36" s="24">
        <v>3</v>
      </c>
      <c r="M36" s="24">
        <v>0</v>
      </c>
      <c r="N36" s="24">
        <f t="shared" si="1"/>
        <v>187</v>
      </c>
      <c r="O36" s="25">
        <f t="shared" si="4"/>
        <v>8</v>
      </c>
    </row>
    <row r="37" spans="1:15" ht="21.75" customHeight="1">
      <c r="A37" s="27">
        <v>33</v>
      </c>
      <c r="B37" s="25" t="s">
        <v>47</v>
      </c>
      <c r="C37" s="24"/>
      <c r="D37" s="24"/>
      <c r="E37" s="24"/>
      <c r="F37" s="24"/>
      <c r="G37" s="24">
        <f t="shared" si="0"/>
        <v>100</v>
      </c>
      <c r="H37" s="24">
        <v>40</v>
      </c>
      <c r="I37" s="24">
        <v>50</v>
      </c>
      <c r="J37" s="24">
        <v>15</v>
      </c>
      <c r="K37" s="32" t="s">
        <v>163</v>
      </c>
      <c r="L37" s="24">
        <v>1</v>
      </c>
      <c r="M37" s="24">
        <v>0</v>
      </c>
      <c r="N37" s="24">
        <f t="shared" si="1"/>
        <v>174</v>
      </c>
      <c r="O37" s="25">
        <f t="shared" si="4"/>
        <v>11</v>
      </c>
    </row>
    <row r="38" spans="1:15" s="10" customFormat="1" ht="21" customHeight="1">
      <c r="A38" s="33">
        <v>32</v>
      </c>
      <c r="B38" s="8" t="s">
        <v>48</v>
      </c>
      <c r="C38" s="9"/>
      <c r="D38" s="9"/>
      <c r="E38" s="9"/>
      <c r="F38" s="9"/>
      <c r="G38" s="9">
        <f t="shared" si="0"/>
        <v>100</v>
      </c>
      <c r="H38" s="9">
        <v>40</v>
      </c>
      <c r="I38" s="9">
        <v>60</v>
      </c>
      <c r="J38" s="37"/>
      <c r="K38" s="36"/>
      <c r="L38" s="9">
        <v>1</v>
      </c>
      <c r="M38" s="9">
        <v>0</v>
      </c>
      <c r="N38" s="9">
        <f t="shared" si="1"/>
        <v>199</v>
      </c>
      <c r="O38" s="8">
        <f t="shared" si="4"/>
        <v>1</v>
      </c>
    </row>
    <row r="39" spans="1:15" s="10" customFormat="1" ht="22.5" customHeight="1">
      <c r="A39" s="33">
        <v>32</v>
      </c>
      <c r="B39" s="8" t="s">
        <v>49</v>
      </c>
      <c r="C39" s="9"/>
      <c r="D39" s="9"/>
      <c r="E39" s="9"/>
      <c r="F39" s="9"/>
      <c r="G39" s="9">
        <f t="shared" si="0"/>
        <v>100</v>
      </c>
      <c r="H39" s="9">
        <v>40</v>
      </c>
      <c r="I39" s="9">
        <v>60</v>
      </c>
      <c r="J39" s="37">
        <v>0</v>
      </c>
      <c r="K39" s="36"/>
      <c r="L39" s="9">
        <v>2</v>
      </c>
      <c r="M39" s="9">
        <v>0</v>
      </c>
      <c r="N39" s="9">
        <f t="shared" si="1"/>
        <v>198</v>
      </c>
      <c r="O39" s="8">
        <f t="shared" si="4"/>
        <v>4</v>
      </c>
    </row>
    <row r="40" spans="1:15" s="10" customFormat="1" ht="22.5" customHeight="1">
      <c r="A40" s="33">
        <v>36</v>
      </c>
      <c r="B40" s="8" t="s">
        <v>50</v>
      </c>
      <c r="C40" s="9"/>
      <c r="D40" s="9"/>
      <c r="E40" s="9"/>
      <c r="F40" s="9"/>
      <c r="G40" s="9">
        <f t="shared" si="0"/>
        <v>100</v>
      </c>
      <c r="H40" s="9">
        <v>40</v>
      </c>
      <c r="I40" s="9">
        <v>60</v>
      </c>
      <c r="J40" s="37">
        <v>0</v>
      </c>
      <c r="K40" s="36"/>
      <c r="L40" s="9">
        <v>2</v>
      </c>
      <c r="M40" s="9">
        <v>1</v>
      </c>
      <c r="N40" s="9">
        <f t="shared" si="1"/>
        <v>197</v>
      </c>
      <c r="O40" s="8">
        <f t="shared" si="4"/>
        <v>7</v>
      </c>
    </row>
    <row r="41" spans="1:15" s="10" customFormat="1" ht="22.5" customHeight="1">
      <c r="A41" s="33">
        <v>33</v>
      </c>
      <c r="B41" s="8" t="s">
        <v>51</v>
      </c>
      <c r="C41" s="9"/>
      <c r="D41" s="9"/>
      <c r="E41" s="9"/>
      <c r="F41" s="9"/>
      <c r="G41" s="9">
        <f t="shared" si="0"/>
        <v>100</v>
      </c>
      <c r="H41" s="9">
        <v>40</v>
      </c>
      <c r="I41" s="9">
        <v>60</v>
      </c>
      <c r="J41" s="37">
        <v>0</v>
      </c>
      <c r="K41" s="36"/>
      <c r="L41" s="9">
        <v>0</v>
      </c>
      <c r="M41" s="9">
        <v>1</v>
      </c>
      <c r="N41" s="9">
        <f t="shared" si="1"/>
        <v>199</v>
      </c>
      <c r="O41" s="8">
        <f t="shared" si="4"/>
        <v>1</v>
      </c>
    </row>
    <row r="42" spans="1:15" s="10" customFormat="1" ht="22.5" customHeight="1">
      <c r="A42" s="33">
        <v>34</v>
      </c>
      <c r="B42" s="8" t="s">
        <v>52</v>
      </c>
      <c r="C42" s="9">
        <v>2</v>
      </c>
      <c r="D42" s="9"/>
      <c r="E42" s="9"/>
      <c r="F42" s="9"/>
      <c r="G42" s="9">
        <f t="shared" si="0"/>
        <v>60</v>
      </c>
      <c r="H42" s="9">
        <v>40</v>
      </c>
      <c r="I42" s="9">
        <v>60</v>
      </c>
      <c r="J42" s="37">
        <v>20</v>
      </c>
      <c r="K42" s="36" t="s">
        <v>169</v>
      </c>
      <c r="L42" s="9">
        <v>1</v>
      </c>
      <c r="M42" s="9">
        <v>0</v>
      </c>
      <c r="N42" s="9">
        <f t="shared" si="1"/>
        <v>139</v>
      </c>
      <c r="O42" s="8">
        <f t="shared" si="4"/>
        <v>13</v>
      </c>
    </row>
    <row r="43" spans="1:15" ht="21.75" customHeight="1">
      <c r="A43" s="27">
        <v>35</v>
      </c>
      <c r="B43" s="25" t="s">
        <v>53</v>
      </c>
      <c r="C43" s="24"/>
      <c r="D43" s="24">
        <v>1</v>
      </c>
      <c r="E43" s="24"/>
      <c r="F43" s="24"/>
      <c r="G43" s="24">
        <f t="shared" si="0"/>
        <v>70</v>
      </c>
      <c r="H43" s="24">
        <v>40</v>
      </c>
      <c r="I43" s="24">
        <v>60</v>
      </c>
      <c r="J43" s="24">
        <v>0</v>
      </c>
      <c r="K43" s="32" t="s">
        <v>174</v>
      </c>
      <c r="L43" s="24">
        <v>2</v>
      </c>
      <c r="M43" s="24">
        <v>1</v>
      </c>
      <c r="N43" s="24">
        <f t="shared" si="1"/>
        <v>167</v>
      </c>
      <c r="O43" s="25">
        <f t="shared" si="4"/>
        <v>12</v>
      </c>
    </row>
    <row r="44" spans="1:15" ht="21.75" customHeight="1">
      <c r="A44" s="27">
        <v>33</v>
      </c>
      <c r="B44" s="25" t="s">
        <v>54</v>
      </c>
      <c r="C44" s="24"/>
      <c r="D44" s="24"/>
      <c r="E44" s="24"/>
      <c r="F44" s="24"/>
      <c r="G44" s="24">
        <f t="shared" si="0"/>
        <v>100</v>
      </c>
      <c r="H44" s="24">
        <v>40</v>
      </c>
      <c r="I44" s="24">
        <v>60</v>
      </c>
      <c r="J44" s="24">
        <v>0</v>
      </c>
      <c r="K44" s="32" t="s">
        <v>171</v>
      </c>
      <c r="L44" s="24">
        <v>1</v>
      </c>
      <c r="M44" s="24">
        <v>0</v>
      </c>
      <c r="N44" s="24">
        <f t="shared" si="1"/>
        <v>199</v>
      </c>
      <c r="O44" s="25">
        <f t="shared" si="4"/>
        <v>1</v>
      </c>
    </row>
    <row r="45" spans="1:15" ht="21.75" customHeight="1">
      <c r="A45" s="27">
        <v>34</v>
      </c>
      <c r="B45" s="25" t="s">
        <v>55</v>
      </c>
      <c r="C45" s="24"/>
      <c r="D45" s="24"/>
      <c r="E45" s="24">
        <v>1</v>
      </c>
      <c r="F45" s="24"/>
      <c r="G45" s="24">
        <f t="shared" si="0"/>
        <v>60</v>
      </c>
      <c r="H45" s="24">
        <v>40</v>
      </c>
      <c r="I45" s="24">
        <v>60</v>
      </c>
      <c r="J45" s="24">
        <v>50</v>
      </c>
      <c r="K45" s="32" t="s">
        <v>161</v>
      </c>
      <c r="L45" s="24">
        <v>3</v>
      </c>
      <c r="M45" s="24">
        <v>1</v>
      </c>
      <c r="N45" s="24">
        <f t="shared" si="1"/>
        <v>106</v>
      </c>
      <c r="O45" s="25">
        <f t="shared" si="4"/>
        <v>14</v>
      </c>
    </row>
    <row r="46" spans="1:15" ht="21.75" customHeight="1">
      <c r="A46" s="27">
        <v>32</v>
      </c>
      <c r="B46" s="25" t="s">
        <v>56</v>
      </c>
      <c r="C46" s="24"/>
      <c r="D46" s="24"/>
      <c r="E46" s="24"/>
      <c r="F46" s="24"/>
      <c r="G46" s="24">
        <f t="shared" si="0"/>
        <v>100</v>
      </c>
      <c r="H46" s="24">
        <v>40</v>
      </c>
      <c r="I46" s="24">
        <v>60</v>
      </c>
      <c r="J46" s="24">
        <v>20</v>
      </c>
      <c r="K46" s="32" t="s">
        <v>162</v>
      </c>
      <c r="L46" s="24">
        <v>3</v>
      </c>
      <c r="M46" s="24">
        <v>0</v>
      </c>
      <c r="N46" s="24">
        <f t="shared" si="1"/>
        <v>177</v>
      </c>
      <c r="O46" s="25">
        <f t="shared" si="4"/>
        <v>10</v>
      </c>
    </row>
    <row r="47" spans="1:15" s="20" customFormat="1" ht="22.5" customHeight="1">
      <c r="A47" s="15">
        <f>SUM(A6:A46)</f>
        <v>1621</v>
      </c>
      <c r="B47" s="16" t="s">
        <v>23</v>
      </c>
      <c r="C47" s="17">
        <f>SUM(C6:C46)</f>
        <v>11</v>
      </c>
      <c r="D47" s="17">
        <f>SUM(D6:D46)</f>
        <v>3</v>
      </c>
      <c r="E47" s="17">
        <f>SUM(E6:E46)</f>
        <v>1</v>
      </c>
      <c r="F47" s="17"/>
      <c r="G47" s="17"/>
      <c r="H47" s="17"/>
      <c r="I47" s="17"/>
      <c r="J47" s="17"/>
      <c r="K47" s="18"/>
      <c r="L47" s="17">
        <f>SUM(L6:L46)</f>
        <v>110</v>
      </c>
      <c r="M47" s="17">
        <f>SUM(M6:M46)</f>
        <v>15</v>
      </c>
      <c r="N47" s="17"/>
      <c r="O47" s="19">
        <f>COUNTIF(O6:O46,1)</f>
        <v>7</v>
      </c>
    </row>
    <row r="48" spans="2:15" ht="8.25" customHeight="1">
      <c r="B48" s="54"/>
      <c r="C48" s="54"/>
      <c r="D48" s="54"/>
      <c r="E48" s="54"/>
      <c r="F48" s="54"/>
      <c r="G48" s="54"/>
      <c r="H48" s="54"/>
      <c r="I48" s="60"/>
      <c r="J48" s="60"/>
      <c r="K48" s="60"/>
      <c r="L48" s="60"/>
      <c r="M48" s="60"/>
      <c r="N48" s="60"/>
      <c r="O48" s="2"/>
    </row>
    <row r="49" spans="1:13" s="22" customFormat="1" ht="15.75">
      <c r="A49" s="49" t="s">
        <v>57</v>
      </c>
      <c r="B49" s="49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21"/>
      <c r="M49" s="21"/>
    </row>
    <row r="50" spans="3:11" ht="12.75">
      <c r="C50" s="58" t="s">
        <v>83</v>
      </c>
      <c r="D50" s="58"/>
      <c r="E50" s="58"/>
      <c r="F50" s="58"/>
      <c r="G50" s="58"/>
      <c r="H50" s="58"/>
      <c r="I50" s="58"/>
      <c r="J50" s="58"/>
      <c r="K50" s="58"/>
    </row>
  </sheetData>
  <mergeCells count="23">
    <mergeCell ref="O4:O5"/>
    <mergeCell ref="L2:M2"/>
    <mergeCell ref="F3:O3"/>
    <mergeCell ref="G4:G5"/>
    <mergeCell ref="M4:M5"/>
    <mergeCell ref="N4:N5"/>
    <mergeCell ref="A1:J1"/>
    <mergeCell ref="A2:J2"/>
    <mergeCell ref="A4:A5"/>
    <mergeCell ref="K1:O1"/>
    <mergeCell ref="B3:E3"/>
    <mergeCell ref="J4:J5"/>
    <mergeCell ref="H4:H5"/>
    <mergeCell ref="C4:F4"/>
    <mergeCell ref="I4:I5"/>
    <mergeCell ref="L4:L5"/>
    <mergeCell ref="B48:H48"/>
    <mergeCell ref="K4:K5"/>
    <mergeCell ref="B4:B5"/>
    <mergeCell ref="C50:K50"/>
    <mergeCell ref="A49:B49"/>
    <mergeCell ref="C49:K49"/>
    <mergeCell ref="I48:N48"/>
  </mergeCells>
  <printOptions/>
  <pageMargins left="0.77" right="0.19" top="0.51" bottom="0.5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Q50"/>
  <sheetViews>
    <sheetView workbookViewId="0" topLeftCell="A1">
      <pane ySplit="5" topLeftCell="BM33" activePane="bottomLeft" state="frozen"/>
      <selection pane="topLeft" activeCell="A1" sqref="A1"/>
      <selection pane="bottomLeft" activeCell="K55" sqref="K55"/>
    </sheetView>
  </sheetViews>
  <sheetFormatPr defaultColWidth="9.140625" defaultRowHeight="12.75"/>
  <cols>
    <col min="1" max="1" width="5.57421875" style="1" bestFit="1" customWidth="1"/>
    <col min="2" max="2" width="8.00390625" style="2" customWidth="1"/>
    <col min="3" max="4" width="3.28125" style="1" customWidth="1"/>
    <col min="5" max="5" width="5.00390625" style="1" customWidth="1"/>
    <col min="6" max="6" width="0.13671875" style="1" customWidth="1"/>
    <col min="7" max="7" width="5.28125" style="1" customWidth="1"/>
    <col min="8" max="8" width="4.8515625" style="1" customWidth="1"/>
    <col min="9" max="9" width="4.57421875" style="1" customWidth="1"/>
    <col min="10" max="10" width="4.57421875" style="2" bestFit="1" customWidth="1"/>
    <col min="11" max="11" width="70.8515625" style="13" customWidth="1"/>
    <col min="12" max="12" width="5.28125" style="2" customWidth="1"/>
    <col min="13" max="13" width="4.7109375" style="2" customWidth="1"/>
    <col min="14" max="14" width="7.140625" style="1" customWidth="1"/>
    <col min="15" max="15" width="8.28125" style="1" customWidth="1"/>
    <col min="16" max="16384" width="9.140625" style="1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3"/>
      <c r="L1" s="53"/>
      <c r="M1" s="53"/>
      <c r="N1" s="53"/>
      <c r="O1" s="53"/>
    </row>
    <row r="2" spans="1:15" ht="20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11" t="s">
        <v>84</v>
      </c>
      <c r="L2" s="44" t="s">
        <v>29</v>
      </c>
      <c r="M2" s="44"/>
      <c r="N2" s="3">
        <v>13</v>
      </c>
      <c r="O2" s="4"/>
    </row>
    <row r="3" spans="2:15" ht="4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customHeight="1">
      <c r="A4" s="51" t="s">
        <v>28</v>
      </c>
      <c r="B4" s="57" t="s">
        <v>1</v>
      </c>
      <c r="C4" s="46" t="s">
        <v>2</v>
      </c>
      <c r="D4" s="46"/>
      <c r="E4" s="46"/>
      <c r="F4" s="46"/>
      <c r="G4" s="43" t="s">
        <v>3</v>
      </c>
      <c r="H4" s="43" t="s">
        <v>27</v>
      </c>
      <c r="I4" s="43" t="s">
        <v>26</v>
      </c>
      <c r="J4" s="43" t="s">
        <v>25</v>
      </c>
      <c r="K4" s="55" t="s">
        <v>4</v>
      </c>
      <c r="L4" s="47" t="s">
        <v>24</v>
      </c>
      <c r="M4" s="47" t="s">
        <v>30</v>
      </c>
      <c r="N4" s="43" t="s">
        <v>5</v>
      </c>
      <c r="O4" s="43" t="s">
        <v>6</v>
      </c>
    </row>
    <row r="5" spans="1:15" ht="24" customHeight="1">
      <c r="A5" s="52"/>
      <c r="B5" s="57"/>
      <c r="C5" s="5" t="s">
        <v>7</v>
      </c>
      <c r="D5" s="5" t="s">
        <v>8</v>
      </c>
      <c r="E5" s="5" t="s">
        <v>9</v>
      </c>
      <c r="F5" s="6" t="s">
        <v>10</v>
      </c>
      <c r="G5" s="46"/>
      <c r="H5" s="46"/>
      <c r="I5" s="46"/>
      <c r="J5" s="43"/>
      <c r="K5" s="56"/>
      <c r="L5" s="48"/>
      <c r="M5" s="48"/>
      <c r="N5" s="46"/>
      <c r="O5" s="43"/>
    </row>
    <row r="6" spans="1:15" ht="21.75" customHeight="1">
      <c r="A6" s="27">
        <v>46</v>
      </c>
      <c r="B6" s="25" t="s">
        <v>11</v>
      </c>
      <c r="C6" s="24"/>
      <c r="D6" s="24"/>
      <c r="E6" s="24"/>
      <c r="F6" s="24"/>
      <c r="G6" s="24">
        <f aca="true" t="shared" si="0" ref="G6:G46">100-C6*20-D6*30-E6*40+F6</f>
        <v>100</v>
      </c>
      <c r="H6" s="24">
        <v>40</v>
      </c>
      <c r="I6" s="24">
        <v>60</v>
      </c>
      <c r="J6" s="24">
        <v>0</v>
      </c>
      <c r="K6" s="32"/>
      <c r="L6" s="24"/>
      <c r="M6" s="24">
        <v>0</v>
      </c>
      <c r="N6" s="24">
        <f aca="true" t="shared" si="1" ref="N6:N46">G6+H6+I6-J6-L6-M6</f>
        <v>200</v>
      </c>
      <c r="O6" s="25">
        <f aca="true" t="shared" si="2" ref="O6:O20">RANK(N6,$N$6:$N$20,0)</f>
        <v>1</v>
      </c>
    </row>
    <row r="7" spans="1:15" s="7" customFormat="1" ht="21.75" customHeight="1">
      <c r="A7" s="27">
        <v>44</v>
      </c>
      <c r="B7" s="25" t="s">
        <v>12</v>
      </c>
      <c r="C7" s="24"/>
      <c r="D7" s="24"/>
      <c r="E7" s="24"/>
      <c r="F7" s="24"/>
      <c r="G7" s="24">
        <f t="shared" si="0"/>
        <v>100</v>
      </c>
      <c r="H7" s="24">
        <v>40</v>
      </c>
      <c r="I7" s="24">
        <v>60</v>
      </c>
      <c r="J7" s="24">
        <v>0</v>
      </c>
      <c r="K7" s="32"/>
      <c r="L7" s="24"/>
      <c r="M7" s="24">
        <v>0</v>
      </c>
      <c r="N7" s="24">
        <f t="shared" si="1"/>
        <v>200</v>
      </c>
      <c r="O7" s="25">
        <f t="shared" si="2"/>
        <v>1</v>
      </c>
    </row>
    <row r="8" spans="1:15" s="7" customFormat="1" ht="21.75" customHeight="1">
      <c r="A8" s="27">
        <v>47</v>
      </c>
      <c r="B8" s="25" t="s">
        <v>13</v>
      </c>
      <c r="C8" s="24"/>
      <c r="D8" s="24"/>
      <c r="E8" s="24"/>
      <c r="F8" s="24"/>
      <c r="G8" s="24">
        <f t="shared" si="0"/>
        <v>100</v>
      </c>
      <c r="H8" s="24">
        <v>40</v>
      </c>
      <c r="I8" s="24">
        <v>60</v>
      </c>
      <c r="J8" s="24">
        <v>0</v>
      </c>
      <c r="K8" s="32"/>
      <c r="L8" s="24"/>
      <c r="M8" s="24">
        <v>0</v>
      </c>
      <c r="N8" s="24">
        <f t="shared" si="1"/>
        <v>200</v>
      </c>
      <c r="O8" s="25">
        <f t="shared" si="2"/>
        <v>1</v>
      </c>
    </row>
    <row r="9" spans="1:15" ht="21.75" customHeight="1">
      <c r="A9" s="27">
        <v>44</v>
      </c>
      <c r="B9" s="25" t="s">
        <v>14</v>
      </c>
      <c r="C9" s="24"/>
      <c r="D9" s="24"/>
      <c r="E9" s="24"/>
      <c r="F9" s="24"/>
      <c r="G9" s="24">
        <f t="shared" si="0"/>
        <v>100</v>
      </c>
      <c r="H9" s="24">
        <v>40</v>
      </c>
      <c r="I9" s="24">
        <v>60</v>
      </c>
      <c r="J9" s="24">
        <v>0</v>
      </c>
      <c r="K9" s="32"/>
      <c r="L9" s="24"/>
      <c r="M9" s="24">
        <v>0</v>
      </c>
      <c r="N9" s="24">
        <f t="shared" si="1"/>
        <v>200</v>
      </c>
      <c r="O9" s="25">
        <f t="shared" si="2"/>
        <v>1</v>
      </c>
    </row>
    <row r="10" spans="1:15" s="7" customFormat="1" ht="36.75" customHeight="1">
      <c r="A10" s="27">
        <v>45</v>
      </c>
      <c r="B10" s="25" t="s">
        <v>15</v>
      </c>
      <c r="C10" s="24"/>
      <c r="D10" s="24"/>
      <c r="E10" s="24"/>
      <c r="F10" s="24"/>
      <c r="G10" s="24">
        <f t="shared" si="0"/>
        <v>100</v>
      </c>
      <c r="H10" s="24">
        <v>40</v>
      </c>
      <c r="I10" s="24">
        <v>60</v>
      </c>
      <c r="J10" s="24">
        <v>0</v>
      </c>
      <c r="K10" s="32"/>
      <c r="L10" s="24"/>
      <c r="M10" s="24">
        <v>0</v>
      </c>
      <c r="N10" s="24">
        <f t="shared" si="1"/>
        <v>200</v>
      </c>
      <c r="O10" s="25">
        <f t="shared" si="2"/>
        <v>1</v>
      </c>
    </row>
    <row r="11" spans="1:15" s="10" customFormat="1" ht="22.5" customHeight="1">
      <c r="A11" s="33">
        <v>45</v>
      </c>
      <c r="B11" s="8" t="s">
        <v>16</v>
      </c>
      <c r="C11" s="9"/>
      <c r="D11" s="9"/>
      <c r="E11" s="9"/>
      <c r="F11" s="9"/>
      <c r="G11" s="9">
        <f t="shared" si="0"/>
        <v>100</v>
      </c>
      <c r="H11" s="9">
        <v>40</v>
      </c>
      <c r="I11" s="9">
        <v>60</v>
      </c>
      <c r="J11" s="9">
        <v>0</v>
      </c>
      <c r="K11" s="40"/>
      <c r="L11" s="9"/>
      <c r="M11" s="9">
        <v>0</v>
      </c>
      <c r="N11" s="9">
        <f t="shared" si="1"/>
        <v>200</v>
      </c>
      <c r="O11" s="8">
        <f t="shared" si="2"/>
        <v>1</v>
      </c>
    </row>
    <row r="12" spans="1:15" s="10" customFormat="1" ht="22.5" customHeight="1">
      <c r="A12" s="33">
        <v>42</v>
      </c>
      <c r="B12" s="8" t="s">
        <v>17</v>
      </c>
      <c r="C12" s="9"/>
      <c r="D12" s="9"/>
      <c r="E12" s="9"/>
      <c r="F12" s="9"/>
      <c r="G12" s="9">
        <f t="shared" si="0"/>
        <v>100</v>
      </c>
      <c r="H12" s="9">
        <v>40</v>
      </c>
      <c r="I12" s="9">
        <v>60</v>
      </c>
      <c r="J12" s="9">
        <v>0</v>
      </c>
      <c r="K12" s="40"/>
      <c r="L12" s="9"/>
      <c r="M12" s="9">
        <v>0</v>
      </c>
      <c r="N12" s="9">
        <f t="shared" si="1"/>
        <v>200</v>
      </c>
      <c r="O12" s="8">
        <f t="shared" si="2"/>
        <v>1</v>
      </c>
    </row>
    <row r="13" spans="1:15" s="10" customFormat="1" ht="22.5" customHeight="1">
      <c r="A13" s="33">
        <v>45</v>
      </c>
      <c r="B13" s="8" t="s">
        <v>18</v>
      </c>
      <c r="C13" s="9"/>
      <c r="D13" s="9"/>
      <c r="E13" s="9"/>
      <c r="F13" s="9"/>
      <c r="G13" s="9">
        <f t="shared" si="0"/>
        <v>100</v>
      </c>
      <c r="H13" s="9">
        <v>40</v>
      </c>
      <c r="I13" s="9">
        <v>60</v>
      </c>
      <c r="J13" s="9">
        <v>0</v>
      </c>
      <c r="K13" s="40"/>
      <c r="L13" s="9"/>
      <c r="M13" s="9">
        <v>0</v>
      </c>
      <c r="N13" s="9">
        <f t="shared" si="1"/>
        <v>200</v>
      </c>
      <c r="O13" s="8">
        <f t="shared" si="2"/>
        <v>1</v>
      </c>
    </row>
    <row r="14" spans="1:15" s="10" customFormat="1" ht="39" customHeight="1">
      <c r="A14" s="33">
        <v>44</v>
      </c>
      <c r="B14" s="8" t="s">
        <v>19</v>
      </c>
      <c r="C14" s="9"/>
      <c r="D14" s="9"/>
      <c r="E14" s="9"/>
      <c r="F14" s="9"/>
      <c r="G14" s="9">
        <f t="shared" si="0"/>
        <v>100</v>
      </c>
      <c r="H14" s="9">
        <v>40</v>
      </c>
      <c r="I14" s="9">
        <v>60</v>
      </c>
      <c r="J14" s="9">
        <v>0</v>
      </c>
      <c r="K14" s="40"/>
      <c r="L14" s="9"/>
      <c r="M14" s="9">
        <v>0</v>
      </c>
      <c r="N14" s="9">
        <f t="shared" si="1"/>
        <v>200</v>
      </c>
      <c r="O14" s="8">
        <f t="shared" si="2"/>
        <v>1</v>
      </c>
    </row>
    <row r="15" spans="1:15" s="10" customFormat="1" ht="22.5" customHeight="1">
      <c r="A15" s="33">
        <v>44</v>
      </c>
      <c r="B15" s="8" t="s">
        <v>20</v>
      </c>
      <c r="C15" s="9"/>
      <c r="D15" s="9"/>
      <c r="E15" s="9"/>
      <c r="F15" s="9"/>
      <c r="G15" s="9">
        <f t="shared" si="0"/>
        <v>100</v>
      </c>
      <c r="H15" s="9">
        <v>40</v>
      </c>
      <c r="I15" s="9">
        <v>60</v>
      </c>
      <c r="J15" s="9">
        <v>0</v>
      </c>
      <c r="K15" s="40"/>
      <c r="L15" s="9"/>
      <c r="M15" s="9">
        <v>0</v>
      </c>
      <c r="N15" s="9">
        <f t="shared" si="1"/>
        <v>200</v>
      </c>
      <c r="O15" s="8">
        <f t="shared" si="2"/>
        <v>1</v>
      </c>
    </row>
    <row r="16" spans="1:15" ht="21.75" customHeight="1">
      <c r="A16" s="27">
        <v>45</v>
      </c>
      <c r="B16" s="25" t="s">
        <v>21</v>
      </c>
      <c r="C16" s="24"/>
      <c r="D16" s="24"/>
      <c r="E16" s="24"/>
      <c r="F16" s="24"/>
      <c r="G16" s="24">
        <f t="shared" si="0"/>
        <v>100</v>
      </c>
      <c r="H16" s="24">
        <v>40</v>
      </c>
      <c r="I16" s="24">
        <v>60</v>
      </c>
      <c r="J16" s="24">
        <v>0</v>
      </c>
      <c r="K16" s="32"/>
      <c r="L16" s="24"/>
      <c r="M16" s="24">
        <v>0</v>
      </c>
      <c r="N16" s="24">
        <f t="shared" si="1"/>
        <v>200</v>
      </c>
      <c r="O16" s="25">
        <f t="shared" si="2"/>
        <v>1</v>
      </c>
    </row>
    <row r="17" spans="1:15" ht="21.75" customHeight="1">
      <c r="A17" s="27">
        <v>46</v>
      </c>
      <c r="B17" s="29" t="s">
        <v>22</v>
      </c>
      <c r="C17" s="24"/>
      <c r="D17" s="30"/>
      <c r="E17" s="30"/>
      <c r="F17" s="30"/>
      <c r="G17" s="24">
        <f t="shared" si="0"/>
        <v>100</v>
      </c>
      <c r="H17" s="24">
        <v>40</v>
      </c>
      <c r="I17" s="24">
        <v>60</v>
      </c>
      <c r="J17" s="24">
        <v>0</v>
      </c>
      <c r="K17" s="32"/>
      <c r="L17" s="24"/>
      <c r="M17" s="24">
        <v>0</v>
      </c>
      <c r="N17" s="24">
        <f t="shared" si="1"/>
        <v>200</v>
      </c>
      <c r="O17" s="25">
        <f t="shared" si="2"/>
        <v>1</v>
      </c>
    </row>
    <row r="18" spans="1:15" ht="21.75" customHeight="1">
      <c r="A18" s="27">
        <v>41</v>
      </c>
      <c r="B18" s="29" t="s">
        <v>60</v>
      </c>
      <c r="C18" s="24"/>
      <c r="D18" s="30"/>
      <c r="E18" s="30"/>
      <c r="F18" s="30"/>
      <c r="G18" s="24">
        <f t="shared" si="0"/>
        <v>100</v>
      </c>
      <c r="H18" s="24">
        <v>40</v>
      </c>
      <c r="I18" s="24">
        <v>60</v>
      </c>
      <c r="J18" s="24">
        <v>0</v>
      </c>
      <c r="K18" s="32"/>
      <c r="L18" s="24"/>
      <c r="M18" s="24">
        <v>0</v>
      </c>
      <c r="N18" s="24">
        <f t="shared" si="1"/>
        <v>200</v>
      </c>
      <c r="O18" s="25">
        <f t="shared" si="2"/>
        <v>1</v>
      </c>
    </row>
    <row r="19" spans="1:15" ht="21.75" customHeight="1">
      <c r="A19" s="27">
        <v>41</v>
      </c>
      <c r="B19" s="29" t="s">
        <v>61</v>
      </c>
      <c r="C19" s="24"/>
      <c r="D19" s="30"/>
      <c r="E19" s="30"/>
      <c r="F19" s="30"/>
      <c r="G19" s="24">
        <f t="shared" si="0"/>
        <v>100</v>
      </c>
      <c r="H19" s="24">
        <v>40</v>
      </c>
      <c r="I19" s="24">
        <v>60</v>
      </c>
      <c r="J19" s="24">
        <v>0</v>
      </c>
      <c r="K19" s="32"/>
      <c r="L19" s="24"/>
      <c r="M19" s="24">
        <v>0</v>
      </c>
      <c r="N19" s="24">
        <f t="shared" si="1"/>
        <v>200</v>
      </c>
      <c r="O19" s="25">
        <f t="shared" si="2"/>
        <v>1</v>
      </c>
    </row>
    <row r="20" spans="1:15" s="10" customFormat="1" ht="40.5" customHeight="1">
      <c r="A20" s="34">
        <v>42</v>
      </c>
      <c r="B20" s="29" t="s">
        <v>62</v>
      </c>
      <c r="C20" s="24"/>
      <c r="D20" s="30"/>
      <c r="E20" s="30"/>
      <c r="F20" s="30"/>
      <c r="G20" s="30">
        <f t="shared" si="0"/>
        <v>100</v>
      </c>
      <c r="H20" s="30">
        <v>40</v>
      </c>
      <c r="I20" s="24">
        <v>60</v>
      </c>
      <c r="J20" s="24">
        <v>0</v>
      </c>
      <c r="K20" s="32"/>
      <c r="L20" s="24"/>
      <c r="M20" s="24">
        <v>0</v>
      </c>
      <c r="N20" s="30">
        <f t="shared" si="1"/>
        <v>200</v>
      </c>
      <c r="O20" s="29">
        <f t="shared" si="2"/>
        <v>1</v>
      </c>
    </row>
    <row r="21" spans="1:15" s="10" customFormat="1" ht="24.75" customHeight="1">
      <c r="A21" s="33">
        <v>28</v>
      </c>
      <c r="B21" s="8" t="s">
        <v>31</v>
      </c>
      <c r="C21" s="9"/>
      <c r="D21" s="9"/>
      <c r="E21" s="9"/>
      <c r="F21" s="9"/>
      <c r="G21" s="9">
        <f t="shared" si="0"/>
        <v>100</v>
      </c>
      <c r="H21" s="9">
        <v>40</v>
      </c>
      <c r="I21" s="9">
        <v>60</v>
      </c>
      <c r="J21" s="9">
        <v>0</v>
      </c>
      <c r="K21" s="40"/>
      <c r="L21" s="9"/>
      <c r="M21" s="9">
        <v>0</v>
      </c>
      <c r="N21" s="9">
        <f t="shared" si="1"/>
        <v>200</v>
      </c>
      <c r="O21" s="8">
        <f aca="true" t="shared" si="3" ref="O21:O32">RANK(N21,$N$21:$N$32,0)</f>
        <v>1</v>
      </c>
    </row>
    <row r="22" spans="1:15" s="10" customFormat="1" ht="24.75" customHeight="1">
      <c r="A22" s="33">
        <v>47</v>
      </c>
      <c r="B22" s="8" t="s">
        <v>32</v>
      </c>
      <c r="C22" s="9"/>
      <c r="D22" s="9"/>
      <c r="E22" s="9"/>
      <c r="F22" s="9"/>
      <c r="G22" s="9">
        <f t="shared" si="0"/>
        <v>100</v>
      </c>
      <c r="H22" s="9">
        <v>40</v>
      </c>
      <c r="I22" s="9">
        <v>60</v>
      </c>
      <c r="J22" s="9">
        <v>0</v>
      </c>
      <c r="K22" s="40"/>
      <c r="L22" s="9"/>
      <c r="M22" s="9">
        <v>0</v>
      </c>
      <c r="N22" s="9">
        <f t="shared" si="1"/>
        <v>200</v>
      </c>
      <c r="O22" s="8">
        <f t="shared" si="3"/>
        <v>1</v>
      </c>
    </row>
    <row r="23" spans="1:15" s="10" customFormat="1" ht="24.75" customHeight="1">
      <c r="A23" s="33">
        <v>44</v>
      </c>
      <c r="B23" s="8" t="s">
        <v>33</v>
      </c>
      <c r="C23" s="9"/>
      <c r="D23" s="9"/>
      <c r="E23" s="9"/>
      <c r="F23" s="9"/>
      <c r="G23" s="9">
        <f t="shared" si="0"/>
        <v>100</v>
      </c>
      <c r="H23" s="9">
        <v>40</v>
      </c>
      <c r="I23" s="9">
        <v>60</v>
      </c>
      <c r="J23" s="9">
        <v>0</v>
      </c>
      <c r="K23" s="40"/>
      <c r="L23" s="9"/>
      <c r="M23" s="9">
        <v>0</v>
      </c>
      <c r="N23" s="9">
        <f t="shared" si="1"/>
        <v>200</v>
      </c>
      <c r="O23" s="8">
        <f t="shared" si="3"/>
        <v>1</v>
      </c>
    </row>
    <row r="24" spans="1:15" s="10" customFormat="1" ht="24.75" customHeight="1">
      <c r="A24" s="33">
        <v>42</v>
      </c>
      <c r="B24" s="8" t="s">
        <v>34</v>
      </c>
      <c r="C24" s="9"/>
      <c r="D24" s="9"/>
      <c r="E24" s="9"/>
      <c r="F24" s="9"/>
      <c r="G24" s="9">
        <f t="shared" si="0"/>
        <v>100</v>
      </c>
      <c r="H24" s="9">
        <v>40</v>
      </c>
      <c r="I24" s="9">
        <v>60</v>
      </c>
      <c r="J24" s="9">
        <v>0</v>
      </c>
      <c r="K24" s="40"/>
      <c r="L24" s="9"/>
      <c r="M24" s="9">
        <v>0</v>
      </c>
      <c r="N24" s="9">
        <f t="shared" si="1"/>
        <v>200</v>
      </c>
      <c r="O24" s="8">
        <f t="shared" si="3"/>
        <v>1</v>
      </c>
    </row>
    <row r="25" spans="1:15" ht="21.75" customHeight="1">
      <c r="A25" s="27">
        <v>40</v>
      </c>
      <c r="B25" s="25" t="s">
        <v>35</v>
      </c>
      <c r="C25" s="24"/>
      <c r="D25" s="24"/>
      <c r="E25" s="24"/>
      <c r="F25" s="24"/>
      <c r="G25" s="24">
        <f t="shared" si="0"/>
        <v>100</v>
      </c>
      <c r="H25" s="24">
        <v>40</v>
      </c>
      <c r="I25" s="24">
        <v>60</v>
      </c>
      <c r="J25" s="24">
        <v>0</v>
      </c>
      <c r="K25" s="32"/>
      <c r="L25" s="24"/>
      <c r="M25" s="24">
        <v>0</v>
      </c>
      <c r="N25" s="24">
        <f t="shared" si="1"/>
        <v>200</v>
      </c>
      <c r="O25" s="25">
        <f t="shared" si="3"/>
        <v>1</v>
      </c>
    </row>
    <row r="26" spans="1:15" ht="21.75" customHeight="1">
      <c r="A26" s="27">
        <v>43</v>
      </c>
      <c r="B26" s="25" t="s">
        <v>36</v>
      </c>
      <c r="C26" s="24"/>
      <c r="D26" s="24"/>
      <c r="E26" s="24"/>
      <c r="F26" s="24"/>
      <c r="G26" s="24">
        <f t="shared" si="0"/>
        <v>100</v>
      </c>
      <c r="H26" s="24">
        <v>40</v>
      </c>
      <c r="I26" s="24">
        <v>60</v>
      </c>
      <c r="J26" s="24">
        <v>0</v>
      </c>
      <c r="K26" s="32"/>
      <c r="L26" s="24"/>
      <c r="M26" s="24">
        <v>0</v>
      </c>
      <c r="N26" s="24">
        <f t="shared" si="1"/>
        <v>200</v>
      </c>
      <c r="O26" s="25">
        <f t="shared" si="3"/>
        <v>1</v>
      </c>
    </row>
    <row r="27" spans="1:15" ht="21.75" customHeight="1">
      <c r="A27" s="27">
        <v>41</v>
      </c>
      <c r="B27" s="25" t="s">
        <v>37</v>
      </c>
      <c r="C27" s="24"/>
      <c r="D27" s="24"/>
      <c r="E27" s="24"/>
      <c r="F27" s="24"/>
      <c r="G27" s="24">
        <f t="shared" si="0"/>
        <v>100</v>
      </c>
      <c r="H27" s="24">
        <v>40</v>
      </c>
      <c r="I27" s="24">
        <v>60</v>
      </c>
      <c r="J27" s="24">
        <v>0</v>
      </c>
      <c r="K27" s="32"/>
      <c r="L27" s="24"/>
      <c r="M27" s="24">
        <v>0</v>
      </c>
      <c r="N27" s="24">
        <f t="shared" si="1"/>
        <v>200</v>
      </c>
      <c r="O27" s="25">
        <f t="shared" si="3"/>
        <v>1</v>
      </c>
    </row>
    <row r="28" spans="1:15" ht="21.75" customHeight="1">
      <c r="A28" s="27">
        <v>41</v>
      </c>
      <c r="B28" s="25" t="s">
        <v>38</v>
      </c>
      <c r="C28" s="24"/>
      <c r="D28" s="24"/>
      <c r="E28" s="24"/>
      <c r="F28" s="24"/>
      <c r="G28" s="24">
        <f t="shared" si="0"/>
        <v>100</v>
      </c>
      <c r="H28" s="24">
        <v>40</v>
      </c>
      <c r="I28" s="24">
        <v>60</v>
      </c>
      <c r="J28" s="24">
        <v>0</v>
      </c>
      <c r="K28" s="32"/>
      <c r="L28" s="24"/>
      <c r="M28" s="24">
        <v>0</v>
      </c>
      <c r="N28" s="24">
        <f t="shared" si="1"/>
        <v>200</v>
      </c>
      <c r="O28" s="25">
        <f t="shared" si="3"/>
        <v>1</v>
      </c>
    </row>
    <row r="29" spans="1:15" s="10" customFormat="1" ht="22.5" customHeight="1">
      <c r="A29" s="33">
        <v>44</v>
      </c>
      <c r="B29" s="8" t="s">
        <v>39</v>
      </c>
      <c r="C29" s="9"/>
      <c r="D29" s="9"/>
      <c r="E29" s="9"/>
      <c r="F29" s="9"/>
      <c r="G29" s="9">
        <f t="shared" si="0"/>
        <v>100</v>
      </c>
      <c r="H29" s="9">
        <v>40</v>
      </c>
      <c r="I29" s="9">
        <v>60</v>
      </c>
      <c r="J29" s="9">
        <v>0</v>
      </c>
      <c r="K29" s="40"/>
      <c r="L29" s="9"/>
      <c r="M29" s="9">
        <v>0</v>
      </c>
      <c r="N29" s="9">
        <f t="shared" si="1"/>
        <v>200</v>
      </c>
      <c r="O29" s="8">
        <f t="shared" si="3"/>
        <v>1</v>
      </c>
    </row>
    <row r="30" spans="1:15" s="10" customFormat="1" ht="22.5" customHeight="1">
      <c r="A30" s="33">
        <v>41</v>
      </c>
      <c r="B30" s="8" t="s">
        <v>40</v>
      </c>
      <c r="C30" s="9"/>
      <c r="D30" s="9"/>
      <c r="E30" s="9"/>
      <c r="F30" s="9"/>
      <c r="G30" s="9">
        <f t="shared" si="0"/>
        <v>100</v>
      </c>
      <c r="H30" s="9">
        <v>40</v>
      </c>
      <c r="I30" s="9">
        <v>60</v>
      </c>
      <c r="J30" s="9">
        <v>0</v>
      </c>
      <c r="K30" s="40"/>
      <c r="L30" s="9"/>
      <c r="M30" s="9">
        <v>0</v>
      </c>
      <c r="N30" s="9">
        <f t="shared" si="1"/>
        <v>200</v>
      </c>
      <c r="O30" s="8">
        <f t="shared" si="3"/>
        <v>1</v>
      </c>
    </row>
    <row r="31" spans="1:15" s="10" customFormat="1" ht="22.5" customHeight="1">
      <c r="A31" s="33">
        <v>41</v>
      </c>
      <c r="B31" s="8" t="s">
        <v>41</v>
      </c>
      <c r="C31" s="9"/>
      <c r="D31" s="9"/>
      <c r="E31" s="9"/>
      <c r="F31" s="9"/>
      <c r="G31" s="9">
        <f t="shared" si="0"/>
        <v>100</v>
      </c>
      <c r="H31" s="9">
        <v>40</v>
      </c>
      <c r="I31" s="9">
        <v>60</v>
      </c>
      <c r="J31" s="9">
        <v>0</v>
      </c>
      <c r="K31" s="40"/>
      <c r="L31" s="9"/>
      <c r="M31" s="9">
        <v>0</v>
      </c>
      <c r="N31" s="9">
        <f t="shared" si="1"/>
        <v>200</v>
      </c>
      <c r="O31" s="8">
        <f t="shared" si="3"/>
        <v>1</v>
      </c>
    </row>
    <row r="32" spans="1:15" s="10" customFormat="1" ht="22.5" customHeight="1">
      <c r="A32" s="33">
        <v>39</v>
      </c>
      <c r="B32" s="9" t="s">
        <v>42</v>
      </c>
      <c r="C32" s="9"/>
      <c r="D32" s="9"/>
      <c r="E32" s="9"/>
      <c r="F32" s="9"/>
      <c r="G32" s="9">
        <f t="shared" si="0"/>
        <v>100</v>
      </c>
      <c r="H32" s="9">
        <v>40</v>
      </c>
      <c r="I32" s="9">
        <v>60</v>
      </c>
      <c r="J32" s="9">
        <v>0</v>
      </c>
      <c r="K32" s="40"/>
      <c r="L32" s="9"/>
      <c r="M32" s="9">
        <v>0</v>
      </c>
      <c r="N32" s="9">
        <f t="shared" si="1"/>
        <v>200</v>
      </c>
      <c r="O32" s="8">
        <f t="shared" si="3"/>
        <v>1</v>
      </c>
    </row>
    <row r="33" spans="1:15" ht="21.75" customHeight="1">
      <c r="A33" s="27">
        <v>35</v>
      </c>
      <c r="B33" s="25" t="s">
        <v>43</v>
      </c>
      <c r="C33" s="24"/>
      <c r="D33" s="24"/>
      <c r="E33" s="24"/>
      <c r="F33" s="24"/>
      <c r="G33" s="24">
        <f t="shared" si="0"/>
        <v>100</v>
      </c>
      <c r="H33" s="24">
        <v>40</v>
      </c>
      <c r="I33" s="24">
        <v>60</v>
      </c>
      <c r="J33" s="24">
        <v>10</v>
      </c>
      <c r="K33" s="32" t="s">
        <v>178</v>
      </c>
      <c r="L33" s="24">
        <v>2</v>
      </c>
      <c r="M33" s="24">
        <v>0</v>
      </c>
      <c r="N33" s="24">
        <f t="shared" si="1"/>
        <v>188</v>
      </c>
      <c r="O33" s="25">
        <f aca="true" t="shared" si="4" ref="O33:O46">RANK(N33,$N$33:$N$46,0)</f>
        <v>6</v>
      </c>
    </row>
    <row r="34" spans="1:15" ht="21.75" customHeight="1">
      <c r="A34" s="27">
        <v>34</v>
      </c>
      <c r="B34" s="25" t="s">
        <v>44</v>
      </c>
      <c r="C34" s="24"/>
      <c r="D34" s="24"/>
      <c r="E34" s="24"/>
      <c r="F34" s="24"/>
      <c r="G34" s="24">
        <f t="shared" si="0"/>
        <v>100</v>
      </c>
      <c r="H34" s="24">
        <v>40</v>
      </c>
      <c r="I34" s="24">
        <v>60</v>
      </c>
      <c r="J34" s="24">
        <v>30</v>
      </c>
      <c r="K34" s="32" t="s">
        <v>179</v>
      </c>
      <c r="L34" s="24">
        <v>5</v>
      </c>
      <c r="M34" s="24">
        <v>0</v>
      </c>
      <c r="N34" s="24">
        <f t="shared" si="1"/>
        <v>165</v>
      </c>
      <c r="O34" s="25">
        <f t="shared" si="4"/>
        <v>9</v>
      </c>
    </row>
    <row r="35" spans="1:17" ht="21.75" customHeight="1">
      <c r="A35" s="27">
        <v>33</v>
      </c>
      <c r="B35" s="25" t="s">
        <v>45</v>
      </c>
      <c r="C35" s="24"/>
      <c r="D35" s="24"/>
      <c r="E35" s="24"/>
      <c r="F35" s="24"/>
      <c r="G35" s="24">
        <f t="shared" si="0"/>
        <v>100</v>
      </c>
      <c r="H35" s="24">
        <v>40</v>
      </c>
      <c r="I35" s="24">
        <v>60</v>
      </c>
      <c r="J35" s="24">
        <v>0</v>
      </c>
      <c r="K35" s="32"/>
      <c r="L35" s="24">
        <v>1</v>
      </c>
      <c r="M35" s="24">
        <v>0</v>
      </c>
      <c r="N35" s="24">
        <f t="shared" si="1"/>
        <v>199</v>
      </c>
      <c r="O35" s="25">
        <f t="shared" si="4"/>
        <v>1</v>
      </c>
      <c r="Q35" s="1" t="s">
        <v>142</v>
      </c>
    </row>
    <row r="36" spans="1:15" ht="24.75" customHeight="1">
      <c r="A36" s="27">
        <v>33</v>
      </c>
      <c r="B36" s="25" t="s">
        <v>46</v>
      </c>
      <c r="C36" s="24"/>
      <c r="D36" s="24"/>
      <c r="E36" s="24"/>
      <c r="F36" s="24"/>
      <c r="G36" s="24">
        <f t="shared" si="0"/>
        <v>100</v>
      </c>
      <c r="H36" s="24">
        <v>40</v>
      </c>
      <c r="I36" s="24">
        <v>60</v>
      </c>
      <c r="J36" s="24">
        <v>0</v>
      </c>
      <c r="K36" s="32"/>
      <c r="L36" s="24">
        <v>8</v>
      </c>
      <c r="M36" s="24">
        <v>0</v>
      </c>
      <c r="N36" s="24">
        <f t="shared" si="1"/>
        <v>192</v>
      </c>
      <c r="O36" s="25">
        <f t="shared" si="4"/>
        <v>5</v>
      </c>
    </row>
    <row r="37" spans="1:15" ht="21.75" customHeight="1">
      <c r="A37" s="27">
        <v>33</v>
      </c>
      <c r="B37" s="25" t="s">
        <v>47</v>
      </c>
      <c r="C37" s="24"/>
      <c r="D37" s="24"/>
      <c r="E37" s="24"/>
      <c r="F37" s="24"/>
      <c r="G37" s="24">
        <f t="shared" si="0"/>
        <v>100</v>
      </c>
      <c r="H37" s="24">
        <v>40</v>
      </c>
      <c r="I37" s="24">
        <v>60</v>
      </c>
      <c r="J37" s="24">
        <v>0</v>
      </c>
      <c r="K37" s="32"/>
      <c r="L37" s="24">
        <v>1</v>
      </c>
      <c r="M37" s="24">
        <v>1</v>
      </c>
      <c r="N37" s="24">
        <f t="shared" si="1"/>
        <v>198</v>
      </c>
      <c r="O37" s="25">
        <f t="shared" si="4"/>
        <v>3</v>
      </c>
    </row>
    <row r="38" spans="1:15" s="10" customFormat="1" ht="21" customHeight="1">
      <c r="A38" s="33">
        <v>32</v>
      </c>
      <c r="B38" s="8" t="s">
        <v>48</v>
      </c>
      <c r="C38" s="9"/>
      <c r="D38" s="9"/>
      <c r="E38" s="9"/>
      <c r="F38" s="9"/>
      <c r="G38" s="9">
        <f t="shared" si="0"/>
        <v>100</v>
      </c>
      <c r="H38" s="9">
        <v>40</v>
      </c>
      <c r="I38" s="9">
        <v>60</v>
      </c>
      <c r="J38" s="9">
        <v>0</v>
      </c>
      <c r="K38" s="40"/>
      <c r="L38" s="9">
        <v>1</v>
      </c>
      <c r="M38" s="9">
        <v>0</v>
      </c>
      <c r="N38" s="9">
        <f t="shared" si="1"/>
        <v>199</v>
      </c>
      <c r="O38" s="8">
        <f t="shared" si="4"/>
        <v>1</v>
      </c>
    </row>
    <row r="39" spans="1:15" s="10" customFormat="1" ht="22.5" customHeight="1">
      <c r="A39" s="33">
        <v>32</v>
      </c>
      <c r="B39" s="8" t="s">
        <v>49</v>
      </c>
      <c r="C39" s="9">
        <v>1</v>
      </c>
      <c r="D39" s="9"/>
      <c r="E39" s="9"/>
      <c r="F39" s="9"/>
      <c r="G39" s="9">
        <f t="shared" si="0"/>
        <v>80</v>
      </c>
      <c r="H39" s="9">
        <v>40</v>
      </c>
      <c r="I39" s="9">
        <v>60</v>
      </c>
      <c r="J39" s="9">
        <v>50</v>
      </c>
      <c r="K39" s="40" t="s">
        <v>180</v>
      </c>
      <c r="L39" s="9">
        <v>9</v>
      </c>
      <c r="M39" s="9">
        <v>1</v>
      </c>
      <c r="N39" s="9">
        <f t="shared" si="1"/>
        <v>120</v>
      </c>
      <c r="O39" s="8">
        <f t="shared" si="4"/>
        <v>12</v>
      </c>
    </row>
    <row r="40" spans="1:15" s="10" customFormat="1" ht="22.5" customHeight="1">
      <c r="A40" s="33">
        <v>36</v>
      </c>
      <c r="B40" s="8" t="s">
        <v>50</v>
      </c>
      <c r="C40" s="9"/>
      <c r="D40" s="9"/>
      <c r="E40" s="9"/>
      <c r="F40" s="9"/>
      <c r="G40" s="9">
        <f t="shared" si="0"/>
        <v>100</v>
      </c>
      <c r="H40" s="9">
        <v>40</v>
      </c>
      <c r="I40" s="9">
        <v>60</v>
      </c>
      <c r="J40" s="9">
        <v>220</v>
      </c>
      <c r="K40" s="40" t="s">
        <v>181</v>
      </c>
      <c r="L40" s="9">
        <v>1</v>
      </c>
      <c r="M40" s="9">
        <v>0</v>
      </c>
      <c r="N40" s="9">
        <f t="shared" si="1"/>
        <v>-21</v>
      </c>
      <c r="O40" s="8">
        <f t="shared" si="4"/>
        <v>13</v>
      </c>
    </row>
    <row r="41" spans="1:15" s="10" customFormat="1" ht="22.5" customHeight="1">
      <c r="A41" s="33">
        <v>33</v>
      </c>
      <c r="B41" s="8" t="s">
        <v>51</v>
      </c>
      <c r="C41" s="9"/>
      <c r="D41" s="9"/>
      <c r="E41" s="9"/>
      <c r="F41" s="9"/>
      <c r="G41" s="9">
        <f t="shared" si="0"/>
        <v>100</v>
      </c>
      <c r="H41" s="9">
        <v>40</v>
      </c>
      <c r="I41" s="9">
        <v>60</v>
      </c>
      <c r="J41" s="9">
        <v>0</v>
      </c>
      <c r="K41" s="41"/>
      <c r="L41" s="9">
        <v>3</v>
      </c>
      <c r="M41" s="9">
        <v>0</v>
      </c>
      <c r="N41" s="9">
        <f t="shared" si="1"/>
        <v>197</v>
      </c>
      <c r="O41" s="8">
        <f t="shared" si="4"/>
        <v>4</v>
      </c>
    </row>
    <row r="42" spans="1:15" s="10" customFormat="1" ht="22.5" customHeight="1">
      <c r="A42" s="33">
        <v>34</v>
      </c>
      <c r="B42" s="8" t="s">
        <v>52</v>
      </c>
      <c r="C42" s="9"/>
      <c r="D42" s="9"/>
      <c r="E42" s="9"/>
      <c r="F42" s="9"/>
      <c r="G42" s="9">
        <f t="shared" si="0"/>
        <v>100</v>
      </c>
      <c r="H42" s="9">
        <v>40</v>
      </c>
      <c r="I42" s="9">
        <v>60</v>
      </c>
      <c r="J42" s="9">
        <v>50</v>
      </c>
      <c r="K42" s="40" t="s">
        <v>182</v>
      </c>
      <c r="L42" s="9">
        <v>2</v>
      </c>
      <c r="M42" s="9">
        <v>0</v>
      </c>
      <c r="N42" s="9">
        <f t="shared" si="1"/>
        <v>148</v>
      </c>
      <c r="O42" s="8">
        <f t="shared" si="4"/>
        <v>10</v>
      </c>
    </row>
    <row r="43" spans="1:15" ht="21.75" customHeight="1">
      <c r="A43" s="27">
        <v>35</v>
      </c>
      <c r="B43" s="25" t="s">
        <v>53</v>
      </c>
      <c r="C43" s="24"/>
      <c r="D43" s="24"/>
      <c r="E43" s="24"/>
      <c r="F43" s="24"/>
      <c r="G43" s="24">
        <f t="shared" si="0"/>
        <v>100</v>
      </c>
      <c r="H43" s="24">
        <v>40</v>
      </c>
      <c r="I43" s="24">
        <v>60</v>
      </c>
      <c r="J43" s="24">
        <v>20</v>
      </c>
      <c r="K43" s="32" t="s">
        <v>183</v>
      </c>
      <c r="L43" s="24">
        <v>1</v>
      </c>
      <c r="M43" s="24">
        <v>0</v>
      </c>
      <c r="N43" s="24">
        <f t="shared" si="1"/>
        <v>179</v>
      </c>
      <c r="O43" s="25">
        <f t="shared" si="4"/>
        <v>7</v>
      </c>
    </row>
    <row r="44" spans="1:15" ht="21.75" customHeight="1">
      <c r="A44" s="27">
        <v>33</v>
      </c>
      <c r="B44" s="25" t="s">
        <v>54</v>
      </c>
      <c r="C44" s="24"/>
      <c r="D44" s="24"/>
      <c r="E44" s="24"/>
      <c r="F44" s="24"/>
      <c r="G44" s="24">
        <f t="shared" si="0"/>
        <v>100</v>
      </c>
      <c r="H44" s="24">
        <v>40</v>
      </c>
      <c r="I44" s="24">
        <v>60</v>
      </c>
      <c r="J44" s="24">
        <v>20</v>
      </c>
      <c r="K44" s="32" t="s">
        <v>184</v>
      </c>
      <c r="L44" s="24">
        <v>2</v>
      </c>
      <c r="M44" s="24">
        <v>0</v>
      </c>
      <c r="N44" s="24">
        <f t="shared" si="1"/>
        <v>178</v>
      </c>
      <c r="O44" s="25">
        <f t="shared" si="4"/>
        <v>8</v>
      </c>
    </row>
    <row r="45" spans="1:15" ht="43.5" customHeight="1">
      <c r="A45" s="27">
        <v>34</v>
      </c>
      <c r="B45" s="25" t="s">
        <v>55</v>
      </c>
      <c r="C45" s="24"/>
      <c r="D45" s="24"/>
      <c r="E45" s="24"/>
      <c r="F45" s="24"/>
      <c r="G45" s="24">
        <f t="shared" si="0"/>
        <v>100</v>
      </c>
      <c r="H45" s="24">
        <v>40</v>
      </c>
      <c r="I45" s="24">
        <v>50</v>
      </c>
      <c r="J45" s="24">
        <v>216</v>
      </c>
      <c r="K45" s="32" t="s">
        <v>185</v>
      </c>
      <c r="L45" s="24">
        <v>11</v>
      </c>
      <c r="M45" s="24">
        <v>0</v>
      </c>
      <c r="N45" s="24">
        <f t="shared" si="1"/>
        <v>-37</v>
      </c>
      <c r="O45" s="25">
        <f t="shared" si="4"/>
        <v>14</v>
      </c>
    </row>
    <row r="46" spans="1:15" ht="21.75" customHeight="1">
      <c r="A46" s="27">
        <v>32</v>
      </c>
      <c r="B46" s="25" t="s">
        <v>56</v>
      </c>
      <c r="C46" s="24"/>
      <c r="D46" s="24"/>
      <c r="E46" s="24"/>
      <c r="F46" s="24"/>
      <c r="G46" s="24">
        <f t="shared" si="0"/>
        <v>100</v>
      </c>
      <c r="H46" s="24">
        <v>40</v>
      </c>
      <c r="I46" s="24">
        <v>60</v>
      </c>
      <c r="J46" s="24">
        <v>60</v>
      </c>
      <c r="K46" s="32" t="s">
        <v>186</v>
      </c>
      <c r="L46" s="24">
        <v>4</v>
      </c>
      <c r="M46" s="24">
        <v>0</v>
      </c>
      <c r="N46" s="24">
        <f t="shared" si="1"/>
        <v>136</v>
      </c>
      <c r="O46" s="25">
        <f t="shared" si="4"/>
        <v>11</v>
      </c>
    </row>
    <row r="47" spans="1:15" s="20" customFormat="1" ht="22.5" customHeight="1">
      <c r="A47" s="15">
        <f>SUM(A6:A46)</f>
        <v>1621</v>
      </c>
      <c r="B47" s="16" t="s">
        <v>23</v>
      </c>
      <c r="C47" s="17">
        <f>SUM(C6:C46)</f>
        <v>1</v>
      </c>
      <c r="D47" s="17">
        <f>SUM(D6:D46)</f>
        <v>0</v>
      </c>
      <c r="E47" s="17">
        <f>SUM(E6:E46)</f>
        <v>0</v>
      </c>
      <c r="F47" s="17"/>
      <c r="G47" s="17"/>
      <c r="H47" s="17"/>
      <c r="I47" s="17"/>
      <c r="J47" s="17"/>
      <c r="K47" s="18"/>
      <c r="L47" s="17">
        <f>SUM(L6:L46)</f>
        <v>51</v>
      </c>
      <c r="M47" s="17">
        <f>SUM(M6:M46)</f>
        <v>2</v>
      </c>
      <c r="N47" s="17"/>
      <c r="O47" s="19">
        <f>COUNTIF(O6:O46,1)</f>
        <v>29</v>
      </c>
    </row>
    <row r="48" spans="2:15" ht="8.25" customHeight="1">
      <c r="B48" s="54"/>
      <c r="C48" s="54"/>
      <c r="D48" s="54"/>
      <c r="E48" s="54"/>
      <c r="F48" s="54"/>
      <c r="G48" s="54"/>
      <c r="H48" s="54"/>
      <c r="I48" s="60"/>
      <c r="J48" s="60"/>
      <c r="K48" s="60"/>
      <c r="L48" s="60"/>
      <c r="M48" s="60"/>
      <c r="N48" s="60"/>
      <c r="O48" s="2"/>
    </row>
    <row r="49" spans="1:13" s="22" customFormat="1" ht="15.75">
      <c r="A49" s="49" t="s">
        <v>57</v>
      </c>
      <c r="B49" s="49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21"/>
      <c r="M49" s="21"/>
    </row>
    <row r="50" spans="3:11" ht="12.75">
      <c r="C50" s="58" t="s">
        <v>83</v>
      </c>
      <c r="D50" s="58"/>
      <c r="E50" s="58"/>
      <c r="F50" s="58"/>
      <c r="G50" s="58"/>
      <c r="H50" s="58"/>
      <c r="I50" s="58"/>
      <c r="J50" s="58"/>
      <c r="K50" s="58"/>
    </row>
  </sheetData>
  <mergeCells count="23">
    <mergeCell ref="B48:H48"/>
    <mergeCell ref="K4:K5"/>
    <mergeCell ref="B4:B5"/>
    <mergeCell ref="C50:K50"/>
    <mergeCell ref="A49:B49"/>
    <mergeCell ref="C49:K49"/>
    <mergeCell ref="I48:N48"/>
    <mergeCell ref="A1:J1"/>
    <mergeCell ref="A2:J2"/>
    <mergeCell ref="A4:A5"/>
    <mergeCell ref="K1:O1"/>
    <mergeCell ref="B3:E3"/>
    <mergeCell ref="J4:J5"/>
    <mergeCell ref="H4:H5"/>
    <mergeCell ref="C4:F4"/>
    <mergeCell ref="I4:I5"/>
    <mergeCell ref="L4:L5"/>
    <mergeCell ref="O4:O5"/>
    <mergeCell ref="L2:M2"/>
    <mergeCell ref="F3:O3"/>
    <mergeCell ref="G4:G5"/>
    <mergeCell ref="M4:M5"/>
    <mergeCell ref="N4:N5"/>
  </mergeCells>
  <printOptions/>
  <pageMargins left="0.77" right="0.19" top="0.51" bottom="0.5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Q50"/>
  <sheetViews>
    <sheetView workbookViewId="0" topLeftCell="A1">
      <pane ySplit="5" topLeftCell="BM36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5.57421875" style="1" bestFit="1" customWidth="1"/>
    <col min="2" max="2" width="8.00390625" style="2" customWidth="1"/>
    <col min="3" max="4" width="3.28125" style="1" customWidth="1"/>
    <col min="5" max="5" width="5.00390625" style="1" customWidth="1"/>
    <col min="6" max="6" width="0.13671875" style="1" customWidth="1"/>
    <col min="7" max="7" width="5.28125" style="1" customWidth="1"/>
    <col min="8" max="8" width="4.8515625" style="1" customWidth="1"/>
    <col min="9" max="9" width="4.57421875" style="1" customWidth="1"/>
    <col min="10" max="10" width="4.57421875" style="2" bestFit="1" customWidth="1"/>
    <col min="11" max="11" width="70.8515625" style="13" customWidth="1"/>
    <col min="12" max="12" width="5.28125" style="2" customWidth="1"/>
    <col min="13" max="13" width="4.7109375" style="2" customWidth="1"/>
    <col min="14" max="14" width="7.140625" style="1" customWidth="1"/>
    <col min="15" max="15" width="8.28125" style="1" customWidth="1"/>
    <col min="16" max="16384" width="9.140625" style="1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3"/>
      <c r="L1" s="53"/>
      <c r="M1" s="53"/>
      <c r="N1" s="53"/>
      <c r="O1" s="53"/>
    </row>
    <row r="2" spans="1:15" ht="20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11" t="s">
        <v>84</v>
      </c>
      <c r="L2" s="44" t="s">
        <v>29</v>
      </c>
      <c r="M2" s="44"/>
      <c r="N2" s="3">
        <v>14</v>
      </c>
      <c r="O2" s="4"/>
    </row>
    <row r="3" spans="2:15" ht="4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customHeight="1">
      <c r="A4" s="51" t="s">
        <v>28</v>
      </c>
      <c r="B4" s="57" t="s">
        <v>1</v>
      </c>
      <c r="C4" s="46" t="s">
        <v>2</v>
      </c>
      <c r="D4" s="46"/>
      <c r="E4" s="46"/>
      <c r="F4" s="46"/>
      <c r="G4" s="43" t="s">
        <v>3</v>
      </c>
      <c r="H4" s="43" t="s">
        <v>27</v>
      </c>
      <c r="I4" s="43" t="s">
        <v>26</v>
      </c>
      <c r="J4" s="43" t="s">
        <v>25</v>
      </c>
      <c r="K4" s="55" t="s">
        <v>4</v>
      </c>
      <c r="L4" s="47" t="s">
        <v>24</v>
      </c>
      <c r="M4" s="47" t="s">
        <v>30</v>
      </c>
      <c r="N4" s="43" t="s">
        <v>5</v>
      </c>
      <c r="O4" s="43" t="s">
        <v>6</v>
      </c>
    </row>
    <row r="5" spans="1:15" ht="24" customHeight="1">
      <c r="A5" s="52"/>
      <c r="B5" s="57"/>
      <c r="C5" s="5" t="s">
        <v>7</v>
      </c>
      <c r="D5" s="5" t="s">
        <v>8</v>
      </c>
      <c r="E5" s="5" t="s">
        <v>9</v>
      </c>
      <c r="F5" s="6" t="s">
        <v>10</v>
      </c>
      <c r="G5" s="46"/>
      <c r="H5" s="46"/>
      <c r="I5" s="46"/>
      <c r="J5" s="43"/>
      <c r="K5" s="56"/>
      <c r="L5" s="48"/>
      <c r="M5" s="48"/>
      <c r="N5" s="46"/>
      <c r="O5" s="43"/>
    </row>
    <row r="6" spans="1:15" ht="21.75" customHeight="1">
      <c r="A6" s="27">
        <v>46</v>
      </c>
      <c r="B6" s="25" t="s">
        <v>11</v>
      </c>
      <c r="C6" s="24"/>
      <c r="D6" s="24"/>
      <c r="E6" s="24"/>
      <c r="F6" s="24"/>
      <c r="G6" s="24">
        <f aca="true" t="shared" si="0" ref="G6:G46">100-C6*20-D6*30-E6*40+F6</f>
        <v>100</v>
      </c>
      <c r="H6" s="24">
        <v>40</v>
      </c>
      <c r="I6" s="24">
        <v>60</v>
      </c>
      <c r="J6" s="24">
        <v>20</v>
      </c>
      <c r="K6" s="32" t="s">
        <v>187</v>
      </c>
      <c r="L6" s="24">
        <v>0</v>
      </c>
      <c r="M6" s="24">
        <v>0</v>
      </c>
      <c r="N6" s="24">
        <f aca="true" t="shared" si="1" ref="N6:N46">G6+H6+I6-J6-L6-M6</f>
        <v>180</v>
      </c>
      <c r="O6" s="25">
        <f aca="true" t="shared" si="2" ref="O6:O20">RANK(N6,$N$6:$N$20,0)</f>
        <v>2</v>
      </c>
    </row>
    <row r="7" spans="1:15" s="7" customFormat="1" ht="21.75" customHeight="1">
      <c r="A7" s="27">
        <v>44</v>
      </c>
      <c r="B7" s="25" t="s">
        <v>12</v>
      </c>
      <c r="C7" s="24">
        <v>1</v>
      </c>
      <c r="D7" s="24"/>
      <c r="E7" s="24"/>
      <c r="F7" s="24"/>
      <c r="G7" s="24">
        <f t="shared" si="0"/>
        <v>80</v>
      </c>
      <c r="H7" s="24">
        <v>40</v>
      </c>
      <c r="I7" s="24">
        <v>60</v>
      </c>
      <c r="J7" s="24">
        <v>30</v>
      </c>
      <c r="K7" s="32" t="s">
        <v>188</v>
      </c>
      <c r="L7" s="24">
        <v>8</v>
      </c>
      <c r="M7" s="24">
        <v>0</v>
      </c>
      <c r="N7" s="24">
        <f t="shared" si="1"/>
        <v>142</v>
      </c>
      <c r="O7" s="25">
        <f t="shared" si="2"/>
        <v>4</v>
      </c>
    </row>
    <row r="8" spans="1:15" s="7" customFormat="1" ht="21.75" customHeight="1">
      <c r="A8" s="27">
        <v>47</v>
      </c>
      <c r="B8" s="25" t="s">
        <v>13</v>
      </c>
      <c r="C8" s="24"/>
      <c r="D8" s="24">
        <v>2</v>
      </c>
      <c r="E8" s="24"/>
      <c r="F8" s="24"/>
      <c r="G8" s="24">
        <f t="shared" si="0"/>
        <v>40</v>
      </c>
      <c r="H8" s="24">
        <v>40</v>
      </c>
      <c r="I8" s="24">
        <v>60</v>
      </c>
      <c r="J8" s="24">
        <v>100</v>
      </c>
      <c r="K8" s="32" t="s">
        <v>189</v>
      </c>
      <c r="L8" s="24">
        <v>1</v>
      </c>
      <c r="M8" s="24">
        <v>0</v>
      </c>
      <c r="N8" s="24">
        <f t="shared" si="1"/>
        <v>39</v>
      </c>
      <c r="O8" s="25">
        <f t="shared" si="2"/>
        <v>12</v>
      </c>
    </row>
    <row r="9" spans="1:15" ht="31.5" customHeight="1">
      <c r="A9" s="27">
        <v>44</v>
      </c>
      <c r="B9" s="25" t="s">
        <v>14</v>
      </c>
      <c r="C9" s="24"/>
      <c r="D9" s="24">
        <v>1</v>
      </c>
      <c r="E9" s="24"/>
      <c r="F9" s="24"/>
      <c r="G9" s="24">
        <f t="shared" si="0"/>
        <v>70</v>
      </c>
      <c r="H9" s="24">
        <v>40</v>
      </c>
      <c r="I9" s="24">
        <v>60</v>
      </c>
      <c r="J9" s="24">
        <v>80</v>
      </c>
      <c r="K9" s="32" t="s">
        <v>190</v>
      </c>
      <c r="L9" s="24">
        <v>4</v>
      </c>
      <c r="M9" s="24">
        <v>0</v>
      </c>
      <c r="N9" s="24">
        <f t="shared" si="1"/>
        <v>86</v>
      </c>
      <c r="O9" s="25">
        <f t="shared" si="2"/>
        <v>9</v>
      </c>
    </row>
    <row r="10" spans="1:15" s="7" customFormat="1" ht="36.75" customHeight="1">
      <c r="A10" s="27">
        <v>45</v>
      </c>
      <c r="B10" s="25" t="s">
        <v>15</v>
      </c>
      <c r="C10" s="24">
        <v>1</v>
      </c>
      <c r="D10" s="24"/>
      <c r="E10" s="24"/>
      <c r="F10" s="24"/>
      <c r="G10" s="24">
        <f t="shared" si="0"/>
        <v>80</v>
      </c>
      <c r="H10" s="24">
        <v>40</v>
      </c>
      <c r="I10" s="24">
        <v>60</v>
      </c>
      <c r="J10" s="24">
        <v>31</v>
      </c>
      <c r="K10" s="32" t="s">
        <v>191</v>
      </c>
      <c r="L10" s="24">
        <v>7</v>
      </c>
      <c r="M10" s="24">
        <v>0</v>
      </c>
      <c r="N10" s="24">
        <f t="shared" si="1"/>
        <v>142</v>
      </c>
      <c r="O10" s="25">
        <f t="shared" si="2"/>
        <v>4</v>
      </c>
    </row>
    <row r="11" spans="1:15" s="10" customFormat="1" ht="22.5" customHeight="1">
      <c r="A11" s="33">
        <v>45</v>
      </c>
      <c r="B11" s="8" t="s">
        <v>16</v>
      </c>
      <c r="C11" s="9"/>
      <c r="D11" s="9"/>
      <c r="E11" s="9"/>
      <c r="F11" s="9"/>
      <c r="G11" s="9">
        <f t="shared" si="0"/>
        <v>100</v>
      </c>
      <c r="H11" s="9">
        <v>40</v>
      </c>
      <c r="I11" s="9">
        <v>60</v>
      </c>
      <c r="J11" s="9">
        <v>0</v>
      </c>
      <c r="K11" s="40"/>
      <c r="L11" s="9">
        <v>3</v>
      </c>
      <c r="M11" s="9">
        <v>0</v>
      </c>
      <c r="N11" s="9">
        <f t="shared" si="1"/>
        <v>197</v>
      </c>
      <c r="O11" s="8">
        <f t="shared" si="2"/>
        <v>1</v>
      </c>
    </row>
    <row r="12" spans="1:15" s="10" customFormat="1" ht="22.5" customHeight="1">
      <c r="A12" s="33">
        <v>42</v>
      </c>
      <c r="B12" s="8" t="s">
        <v>17</v>
      </c>
      <c r="C12" s="9"/>
      <c r="D12" s="9"/>
      <c r="E12" s="9"/>
      <c r="F12" s="9"/>
      <c r="G12" s="9">
        <f t="shared" si="0"/>
        <v>100</v>
      </c>
      <c r="H12" s="9">
        <v>40</v>
      </c>
      <c r="I12" s="9">
        <v>60</v>
      </c>
      <c r="J12" s="9">
        <v>100</v>
      </c>
      <c r="K12" s="40" t="s">
        <v>192</v>
      </c>
      <c r="L12" s="9">
        <v>3</v>
      </c>
      <c r="M12" s="9">
        <v>0</v>
      </c>
      <c r="N12" s="9">
        <f t="shared" si="1"/>
        <v>97</v>
      </c>
      <c r="O12" s="8">
        <f t="shared" si="2"/>
        <v>8</v>
      </c>
    </row>
    <row r="13" spans="1:15" s="10" customFormat="1" ht="30.75" customHeight="1">
      <c r="A13" s="33">
        <v>45</v>
      </c>
      <c r="B13" s="8" t="s">
        <v>18</v>
      </c>
      <c r="C13" s="9"/>
      <c r="D13" s="9">
        <v>1</v>
      </c>
      <c r="E13" s="9"/>
      <c r="F13" s="9"/>
      <c r="G13" s="9">
        <f t="shared" si="0"/>
        <v>70</v>
      </c>
      <c r="H13" s="9">
        <v>40</v>
      </c>
      <c r="I13" s="9">
        <v>60</v>
      </c>
      <c r="J13" s="9">
        <v>120</v>
      </c>
      <c r="K13" s="40" t="s">
        <v>193</v>
      </c>
      <c r="L13" s="9">
        <v>11</v>
      </c>
      <c r="M13" s="9">
        <v>1</v>
      </c>
      <c r="N13" s="9">
        <f t="shared" si="1"/>
        <v>38</v>
      </c>
      <c r="O13" s="8">
        <f t="shared" si="2"/>
        <v>13</v>
      </c>
    </row>
    <row r="14" spans="1:15" s="10" customFormat="1" ht="29.25" customHeight="1">
      <c r="A14" s="33">
        <v>44</v>
      </c>
      <c r="B14" s="8" t="s">
        <v>19</v>
      </c>
      <c r="C14" s="9"/>
      <c r="D14" s="9">
        <v>1</v>
      </c>
      <c r="E14" s="9"/>
      <c r="F14" s="9"/>
      <c r="G14" s="9">
        <f t="shared" si="0"/>
        <v>70</v>
      </c>
      <c r="H14" s="9">
        <v>40</v>
      </c>
      <c r="I14" s="9">
        <v>60</v>
      </c>
      <c r="J14" s="9">
        <v>25</v>
      </c>
      <c r="K14" s="40" t="s">
        <v>194</v>
      </c>
      <c r="L14" s="9">
        <v>15</v>
      </c>
      <c r="M14" s="9">
        <v>0</v>
      </c>
      <c r="N14" s="9">
        <f t="shared" si="1"/>
        <v>130</v>
      </c>
      <c r="O14" s="8">
        <f t="shared" si="2"/>
        <v>6</v>
      </c>
    </row>
    <row r="15" spans="1:15" s="10" customFormat="1" ht="22.5" customHeight="1">
      <c r="A15" s="33">
        <v>44</v>
      </c>
      <c r="B15" s="8" t="s">
        <v>20</v>
      </c>
      <c r="C15" s="9"/>
      <c r="D15" s="9">
        <v>1</v>
      </c>
      <c r="E15" s="9"/>
      <c r="F15" s="9"/>
      <c r="G15" s="9">
        <f t="shared" si="0"/>
        <v>70</v>
      </c>
      <c r="H15" s="9">
        <v>40</v>
      </c>
      <c r="I15" s="9">
        <v>60</v>
      </c>
      <c r="J15" s="9">
        <v>40</v>
      </c>
      <c r="K15" s="40" t="s">
        <v>195</v>
      </c>
      <c r="L15" s="9">
        <v>9</v>
      </c>
      <c r="M15" s="9">
        <v>0</v>
      </c>
      <c r="N15" s="9">
        <f t="shared" si="1"/>
        <v>121</v>
      </c>
      <c r="O15" s="8">
        <f t="shared" si="2"/>
        <v>7</v>
      </c>
    </row>
    <row r="16" spans="1:15" ht="21.75" customHeight="1">
      <c r="A16" s="27">
        <v>45</v>
      </c>
      <c r="B16" s="25" t="s">
        <v>21</v>
      </c>
      <c r="C16" s="24"/>
      <c r="D16" s="24">
        <v>1</v>
      </c>
      <c r="E16" s="24"/>
      <c r="F16" s="24"/>
      <c r="G16" s="24">
        <f t="shared" si="0"/>
        <v>70</v>
      </c>
      <c r="H16" s="24">
        <v>40</v>
      </c>
      <c r="I16" s="24">
        <v>60</v>
      </c>
      <c r="J16" s="24">
        <v>95</v>
      </c>
      <c r="K16" s="32" t="s">
        <v>196</v>
      </c>
      <c r="L16" s="24">
        <v>10</v>
      </c>
      <c r="M16" s="24">
        <v>0</v>
      </c>
      <c r="N16" s="24">
        <f t="shared" si="1"/>
        <v>65</v>
      </c>
      <c r="O16" s="25">
        <f t="shared" si="2"/>
        <v>11</v>
      </c>
    </row>
    <row r="17" spans="1:15" ht="21.75" customHeight="1">
      <c r="A17" s="27">
        <v>46</v>
      </c>
      <c r="B17" s="29" t="s">
        <v>22</v>
      </c>
      <c r="C17" s="24"/>
      <c r="D17" s="30"/>
      <c r="E17" s="30"/>
      <c r="F17" s="30"/>
      <c r="G17" s="24">
        <f t="shared" si="0"/>
        <v>100</v>
      </c>
      <c r="H17" s="24">
        <v>40</v>
      </c>
      <c r="I17" s="24">
        <v>50</v>
      </c>
      <c r="J17" s="24">
        <v>20</v>
      </c>
      <c r="K17" s="32" t="s">
        <v>197</v>
      </c>
      <c r="L17" s="24">
        <v>2</v>
      </c>
      <c r="M17" s="24">
        <v>0</v>
      </c>
      <c r="N17" s="24">
        <f t="shared" si="1"/>
        <v>168</v>
      </c>
      <c r="O17" s="25">
        <f t="shared" si="2"/>
        <v>3</v>
      </c>
    </row>
    <row r="18" spans="1:15" ht="21.75" customHeight="1">
      <c r="A18" s="27">
        <v>41</v>
      </c>
      <c r="B18" s="29" t="s">
        <v>60</v>
      </c>
      <c r="C18" s="24">
        <v>1</v>
      </c>
      <c r="D18" s="30"/>
      <c r="E18" s="30"/>
      <c r="F18" s="30"/>
      <c r="G18" s="24">
        <f t="shared" si="0"/>
        <v>80</v>
      </c>
      <c r="H18" s="24">
        <v>40</v>
      </c>
      <c r="I18" s="24">
        <v>60</v>
      </c>
      <c r="J18" s="24">
        <v>340</v>
      </c>
      <c r="K18" s="32" t="s">
        <v>198</v>
      </c>
      <c r="L18" s="24">
        <v>2</v>
      </c>
      <c r="M18" s="24">
        <v>0</v>
      </c>
      <c r="N18" s="24">
        <f t="shared" si="1"/>
        <v>-162</v>
      </c>
      <c r="O18" s="25">
        <f t="shared" si="2"/>
        <v>14</v>
      </c>
    </row>
    <row r="19" spans="1:15" ht="42.75" customHeight="1">
      <c r="A19" s="27">
        <v>41</v>
      </c>
      <c r="B19" s="29" t="s">
        <v>61</v>
      </c>
      <c r="C19" s="24"/>
      <c r="D19" s="30"/>
      <c r="E19" s="30"/>
      <c r="F19" s="30"/>
      <c r="G19" s="24">
        <f t="shared" si="0"/>
        <v>100</v>
      </c>
      <c r="H19" s="24">
        <v>40</v>
      </c>
      <c r="I19" s="24">
        <v>60</v>
      </c>
      <c r="J19" s="24">
        <v>90</v>
      </c>
      <c r="K19" s="32" t="s">
        <v>199</v>
      </c>
      <c r="L19" s="24">
        <v>26</v>
      </c>
      <c r="M19" s="24">
        <v>0</v>
      </c>
      <c r="N19" s="24">
        <f t="shared" si="1"/>
        <v>84</v>
      </c>
      <c r="O19" s="25">
        <f t="shared" si="2"/>
        <v>10</v>
      </c>
    </row>
    <row r="20" spans="1:15" s="10" customFormat="1" ht="51" customHeight="1">
      <c r="A20" s="34">
        <v>42</v>
      </c>
      <c r="B20" s="29" t="s">
        <v>62</v>
      </c>
      <c r="C20" s="24">
        <v>2</v>
      </c>
      <c r="D20" s="30">
        <v>1</v>
      </c>
      <c r="E20" s="30"/>
      <c r="F20" s="30"/>
      <c r="G20" s="30">
        <f t="shared" si="0"/>
        <v>30</v>
      </c>
      <c r="H20" s="30">
        <v>40</v>
      </c>
      <c r="I20" s="24">
        <v>60</v>
      </c>
      <c r="J20" s="24">
        <v>325</v>
      </c>
      <c r="K20" s="32" t="s">
        <v>200</v>
      </c>
      <c r="L20" s="24">
        <v>4</v>
      </c>
      <c r="M20" s="24">
        <v>1</v>
      </c>
      <c r="N20" s="30">
        <f t="shared" si="1"/>
        <v>-200</v>
      </c>
      <c r="O20" s="29">
        <f t="shared" si="2"/>
        <v>15</v>
      </c>
    </row>
    <row r="21" spans="1:15" s="10" customFormat="1" ht="24.75" customHeight="1">
      <c r="A21" s="33">
        <v>28</v>
      </c>
      <c r="B21" s="8" t="s">
        <v>31</v>
      </c>
      <c r="C21" s="9"/>
      <c r="D21" s="9"/>
      <c r="E21" s="9"/>
      <c r="F21" s="9"/>
      <c r="G21" s="9">
        <f t="shared" si="0"/>
        <v>100</v>
      </c>
      <c r="H21" s="9">
        <v>40</v>
      </c>
      <c r="I21" s="9">
        <v>60</v>
      </c>
      <c r="J21" s="9">
        <v>10</v>
      </c>
      <c r="K21" s="40" t="s">
        <v>201</v>
      </c>
      <c r="L21" s="9">
        <v>3</v>
      </c>
      <c r="M21" s="9">
        <v>0</v>
      </c>
      <c r="N21" s="9">
        <f t="shared" si="1"/>
        <v>187</v>
      </c>
      <c r="O21" s="8">
        <f aca="true" t="shared" si="3" ref="O21:O32">RANK(N21,$N$21:$N$32,0)</f>
        <v>3</v>
      </c>
    </row>
    <row r="22" spans="1:15" s="10" customFormat="1" ht="24.75" customHeight="1">
      <c r="A22" s="33">
        <v>47</v>
      </c>
      <c r="B22" s="8" t="s">
        <v>32</v>
      </c>
      <c r="C22" s="9"/>
      <c r="D22" s="9"/>
      <c r="E22" s="9"/>
      <c r="F22" s="9"/>
      <c r="G22" s="9">
        <f t="shared" si="0"/>
        <v>100</v>
      </c>
      <c r="H22" s="9">
        <v>40</v>
      </c>
      <c r="I22" s="9">
        <v>60</v>
      </c>
      <c r="J22" s="9">
        <v>16</v>
      </c>
      <c r="K22" s="40" t="s">
        <v>202</v>
      </c>
      <c r="L22" s="9">
        <v>4</v>
      </c>
      <c r="M22" s="9">
        <v>0</v>
      </c>
      <c r="N22" s="9">
        <f t="shared" si="1"/>
        <v>180</v>
      </c>
      <c r="O22" s="8">
        <f t="shared" si="3"/>
        <v>4</v>
      </c>
    </row>
    <row r="23" spans="1:15" s="10" customFormat="1" ht="24.75" customHeight="1">
      <c r="A23" s="33">
        <v>44</v>
      </c>
      <c r="B23" s="8" t="s">
        <v>33</v>
      </c>
      <c r="C23" s="9">
        <v>1</v>
      </c>
      <c r="D23" s="9"/>
      <c r="E23" s="9"/>
      <c r="F23" s="9"/>
      <c r="G23" s="9">
        <f t="shared" si="0"/>
        <v>80</v>
      </c>
      <c r="H23" s="9">
        <v>40</v>
      </c>
      <c r="I23" s="9">
        <v>60</v>
      </c>
      <c r="J23" s="9">
        <v>36</v>
      </c>
      <c r="K23" s="40" t="s">
        <v>203</v>
      </c>
      <c r="L23" s="9">
        <v>2</v>
      </c>
      <c r="M23" s="9">
        <v>0</v>
      </c>
      <c r="N23" s="9">
        <f t="shared" si="1"/>
        <v>142</v>
      </c>
      <c r="O23" s="8">
        <f t="shared" si="3"/>
        <v>8</v>
      </c>
    </row>
    <row r="24" spans="1:15" s="10" customFormat="1" ht="24.75" customHeight="1">
      <c r="A24" s="33">
        <v>42</v>
      </c>
      <c r="B24" s="8" t="s">
        <v>34</v>
      </c>
      <c r="C24" s="9"/>
      <c r="D24" s="9"/>
      <c r="E24" s="9"/>
      <c r="F24" s="9"/>
      <c r="G24" s="9">
        <f t="shared" si="0"/>
        <v>100</v>
      </c>
      <c r="H24" s="9">
        <v>40</v>
      </c>
      <c r="I24" s="9">
        <v>60</v>
      </c>
      <c r="J24" s="9">
        <v>20</v>
      </c>
      <c r="K24" s="40" t="s">
        <v>204</v>
      </c>
      <c r="L24" s="9">
        <v>10</v>
      </c>
      <c r="M24" s="9">
        <v>1</v>
      </c>
      <c r="N24" s="9">
        <f t="shared" si="1"/>
        <v>169</v>
      </c>
      <c r="O24" s="8">
        <f t="shared" si="3"/>
        <v>6</v>
      </c>
    </row>
    <row r="25" spans="1:15" ht="21.75" customHeight="1">
      <c r="A25" s="27">
        <v>40</v>
      </c>
      <c r="B25" s="25" t="s">
        <v>35</v>
      </c>
      <c r="C25" s="24"/>
      <c r="D25" s="24"/>
      <c r="E25" s="24"/>
      <c r="F25" s="24"/>
      <c r="G25" s="24">
        <f t="shared" si="0"/>
        <v>100</v>
      </c>
      <c r="H25" s="24">
        <v>40</v>
      </c>
      <c r="I25" s="24">
        <v>60</v>
      </c>
      <c r="J25" s="24">
        <v>30</v>
      </c>
      <c r="K25" s="42" t="s">
        <v>205</v>
      </c>
      <c r="L25" s="24">
        <v>5</v>
      </c>
      <c r="M25" s="24">
        <v>4</v>
      </c>
      <c r="N25" s="24">
        <f t="shared" si="1"/>
        <v>161</v>
      </c>
      <c r="O25" s="25">
        <f t="shared" si="3"/>
        <v>7</v>
      </c>
    </row>
    <row r="26" spans="1:15" ht="21.75" customHeight="1">
      <c r="A26" s="27">
        <v>43</v>
      </c>
      <c r="B26" s="25" t="s">
        <v>36</v>
      </c>
      <c r="C26" s="24"/>
      <c r="D26" s="24"/>
      <c r="E26" s="24"/>
      <c r="F26" s="24"/>
      <c r="G26" s="24">
        <f t="shared" si="0"/>
        <v>100</v>
      </c>
      <c r="H26" s="24">
        <v>40</v>
      </c>
      <c r="I26" s="24">
        <v>60</v>
      </c>
      <c r="J26" s="24">
        <v>155</v>
      </c>
      <c r="K26" s="32" t="s">
        <v>206</v>
      </c>
      <c r="L26" s="24">
        <v>6</v>
      </c>
      <c r="M26" s="24">
        <v>0</v>
      </c>
      <c r="N26" s="24">
        <f t="shared" si="1"/>
        <v>39</v>
      </c>
      <c r="O26" s="25">
        <f t="shared" si="3"/>
        <v>12</v>
      </c>
    </row>
    <row r="27" spans="1:15" ht="21.75" customHeight="1">
      <c r="A27" s="27">
        <v>41</v>
      </c>
      <c r="B27" s="25" t="s">
        <v>37</v>
      </c>
      <c r="C27" s="24">
        <v>1</v>
      </c>
      <c r="D27" s="24">
        <v>1</v>
      </c>
      <c r="E27" s="24"/>
      <c r="F27" s="24"/>
      <c r="G27" s="24">
        <f t="shared" si="0"/>
        <v>50</v>
      </c>
      <c r="H27" s="24">
        <v>40</v>
      </c>
      <c r="I27" s="24">
        <v>60</v>
      </c>
      <c r="J27" s="24">
        <v>20</v>
      </c>
      <c r="K27" s="32" t="s">
        <v>207</v>
      </c>
      <c r="L27" s="24">
        <v>3</v>
      </c>
      <c r="M27" s="24">
        <v>0</v>
      </c>
      <c r="N27" s="24">
        <f t="shared" si="1"/>
        <v>127</v>
      </c>
      <c r="O27" s="25">
        <f t="shared" si="3"/>
        <v>9</v>
      </c>
    </row>
    <row r="28" spans="1:15" ht="21.75" customHeight="1">
      <c r="A28" s="27">
        <v>41</v>
      </c>
      <c r="B28" s="25" t="s">
        <v>38</v>
      </c>
      <c r="C28" s="24">
        <v>1</v>
      </c>
      <c r="D28" s="24">
        <v>2</v>
      </c>
      <c r="E28" s="24"/>
      <c r="F28" s="24"/>
      <c r="G28" s="24">
        <f t="shared" si="0"/>
        <v>20</v>
      </c>
      <c r="H28" s="24">
        <v>40</v>
      </c>
      <c r="I28" s="24">
        <v>60</v>
      </c>
      <c r="J28" s="24">
        <v>10</v>
      </c>
      <c r="K28" s="32" t="s">
        <v>208</v>
      </c>
      <c r="L28" s="24">
        <v>2</v>
      </c>
      <c r="M28" s="24">
        <v>0</v>
      </c>
      <c r="N28" s="24">
        <f t="shared" si="1"/>
        <v>108</v>
      </c>
      <c r="O28" s="25">
        <f t="shared" si="3"/>
        <v>10</v>
      </c>
    </row>
    <row r="29" spans="1:15" s="10" customFormat="1" ht="22.5" customHeight="1">
      <c r="A29" s="33">
        <v>44</v>
      </c>
      <c r="B29" s="8" t="s">
        <v>39</v>
      </c>
      <c r="C29" s="9"/>
      <c r="D29" s="9"/>
      <c r="E29" s="9"/>
      <c r="F29" s="9"/>
      <c r="G29" s="9">
        <f t="shared" si="0"/>
        <v>100</v>
      </c>
      <c r="H29" s="9">
        <v>40</v>
      </c>
      <c r="I29" s="9">
        <v>60</v>
      </c>
      <c r="J29" s="9">
        <v>30</v>
      </c>
      <c r="K29" s="40" t="s">
        <v>209</v>
      </c>
      <c r="L29" s="9">
        <v>0</v>
      </c>
      <c r="M29" s="9">
        <v>0</v>
      </c>
      <c r="N29" s="9">
        <f t="shared" si="1"/>
        <v>170</v>
      </c>
      <c r="O29" s="8">
        <f t="shared" si="3"/>
        <v>5</v>
      </c>
    </row>
    <row r="30" spans="1:15" s="10" customFormat="1" ht="22.5" customHeight="1">
      <c r="A30" s="33">
        <v>41</v>
      </c>
      <c r="B30" s="8" t="s">
        <v>40</v>
      </c>
      <c r="C30" s="9"/>
      <c r="D30" s="9"/>
      <c r="E30" s="9"/>
      <c r="F30" s="9"/>
      <c r="G30" s="9">
        <f t="shared" si="0"/>
        <v>100</v>
      </c>
      <c r="H30" s="9">
        <v>40</v>
      </c>
      <c r="I30" s="9">
        <v>60</v>
      </c>
      <c r="J30" s="9">
        <v>0</v>
      </c>
      <c r="K30" s="41"/>
      <c r="L30" s="9">
        <v>2</v>
      </c>
      <c r="M30" s="9">
        <v>0</v>
      </c>
      <c r="N30" s="9">
        <f t="shared" si="1"/>
        <v>198</v>
      </c>
      <c r="O30" s="8">
        <f t="shared" si="3"/>
        <v>1</v>
      </c>
    </row>
    <row r="31" spans="1:15" s="10" customFormat="1" ht="22.5" customHeight="1">
      <c r="A31" s="33">
        <v>41</v>
      </c>
      <c r="B31" s="8" t="s">
        <v>41</v>
      </c>
      <c r="C31" s="9"/>
      <c r="D31" s="9"/>
      <c r="E31" s="9"/>
      <c r="F31" s="9"/>
      <c r="G31" s="9">
        <f t="shared" si="0"/>
        <v>100</v>
      </c>
      <c r="H31" s="9">
        <v>40</v>
      </c>
      <c r="I31" s="9">
        <v>60</v>
      </c>
      <c r="J31" s="9">
        <v>0</v>
      </c>
      <c r="K31" s="41"/>
      <c r="L31" s="9">
        <v>4</v>
      </c>
      <c r="M31" s="9">
        <v>0</v>
      </c>
      <c r="N31" s="9">
        <f t="shared" si="1"/>
        <v>196</v>
      </c>
      <c r="O31" s="8">
        <f t="shared" si="3"/>
        <v>2</v>
      </c>
    </row>
    <row r="32" spans="1:15" s="10" customFormat="1" ht="22.5" customHeight="1">
      <c r="A32" s="33">
        <v>39</v>
      </c>
      <c r="B32" s="9" t="s">
        <v>42</v>
      </c>
      <c r="C32" s="9"/>
      <c r="D32" s="9"/>
      <c r="E32" s="9"/>
      <c r="F32" s="9"/>
      <c r="G32" s="9">
        <f t="shared" si="0"/>
        <v>100</v>
      </c>
      <c r="H32" s="9">
        <v>40</v>
      </c>
      <c r="I32" s="9">
        <v>60</v>
      </c>
      <c r="J32" s="9">
        <v>110</v>
      </c>
      <c r="K32" s="40" t="s">
        <v>210</v>
      </c>
      <c r="L32" s="9"/>
      <c r="M32" s="9">
        <v>0</v>
      </c>
      <c r="N32" s="9">
        <f t="shared" si="1"/>
        <v>90</v>
      </c>
      <c r="O32" s="8">
        <f t="shared" si="3"/>
        <v>11</v>
      </c>
    </row>
    <row r="33" spans="1:15" ht="21.75" customHeight="1">
      <c r="A33" s="27">
        <v>35</v>
      </c>
      <c r="B33" s="25" t="s">
        <v>43</v>
      </c>
      <c r="C33" s="24"/>
      <c r="D33" s="24"/>
      <c r="E33" s="24"/>
      <c r="F33" s="24"/>
      <c r="G33" s="24">
        <f t="shared" si="0"/>
        <v>100</v>
      </c>
      <c r="H33" s="24">
        <v>40</v>
      </c>
      <c r="I33" s="24">
        <v>60</v>
      </c>
      <c r="J33" s="24">
        <v>45</v>
      </c>
      <c r="K33" s="32" t="s">
        <v>211</v>
      </c>
      <c r="L33" s="24">
        <v>8</v>
      </c>
      <c r="M33" s="24">
        <v>0</v>
      </c>
      <c r="N33" s="24">
        <f t="shared" si="1"/>
        <v>147</v>
      </c>
      <c r="O33" s="25">
        <f aca="true" t="shared" si="4" ref="O33:O46">RANK(N33,$N$33:$N$46,0)</f>
        <v>12</v>
      </c>
    </row>
    <row r="34" spans="1:15" ht="21.75" customHeight="1">
      <c r="A34" s="27">
        <v>34</v>
      </c>
      <c r="B34" s="25" t="s">
        <v>44</v>
      </c>
      <c r="C34" s="24"/>
      <c r="D34" s="24"/>
      <c r="E34" s="24"/>
      <c r="F34" s="24"/>
      <c r="G34" s="24">
        <f t="shared" si="0"/>
        <v>100</v>
      </c>
      <c r="H34" s="24">
        <v>40</v>
      </c>
      <c r="I34" s="24">
        <v>60</v>
      </c>
      <c r="J34" s="24">
        <v>20</v>
      </c>
      <c r="K34" s="32" t="s">
        <v>212</v>
      </c>
      <c r="L34" s="24">
        <v>3</v>
      </c>
      <c r="M34" s="24">
        <v>0</v>
      </c>
      <c r="N34" s="24">
        <f t="shared" si="1"/>
        <v>177</v>
      </c>
      <c r="O34" s="25">
        <f t="shared" si="4"/>
        <v>9</v>
      </c>
    </row>
    <row r="35" spans="1:17" ht="21.75" customHeight="1">
      <c r="A35" s="27">
        <v>33</v>
      </c>
      <c r="B35" s="25" t="s">
        <v>45</v>
      </c>
      <c r="C35" s="24"/>
      <c r="D35" s="24"/>
      <c r="E35" s="24"/>
      <c r="F35" s="24"/>
      <c r="G35" s="24">
        <f t="shared" si="0"/>
        <v>100</v>
      </c>
      <c r="H35" s="24">
        <v>40</v>
      </c>
      <c r="I35" s="24">
        <v>60</v>
      </c>
      <c r="J35" s="24">
        <v>10</v>
      </c>
      <c r="K35" s="32" t="s">
        <v>213</v>
      </c>
      <c r="L35" s="24">
        <v>1</v>
      </c>
      <c r="M35" s="24">
        <v>2</v>
      </c>
      <c r="N35" s="24">
        <f t="shared" si="1"/>
        <v>187</v>
      </c>
      <c r="O35" s="25">
        <f t="shared" si="4"/>
        <v>3</v>
      </c>
      <c r="Q35" s="1" t="s">
        <v>142</v>
      </c>
    </row>
    <row r="36" spans="1:15" ht="31.5" customHeight="1">
      <c r="A36" s="27">
        <v>33</v>
      </c>
      <c r="B36" s="25" t="s">
        <v>46</v>
      </c>
      <c r="C36" s="24"/>
      <c r="D36" s="24"/>
      <c r="E36" s="24"/>
      <c r="F36" s="24"/>
      <c r="G36" s="24">
        <f t="shared" si="0"/>
        <v>100</v>
      </c>
      <c r="H36" s="24">
        <v>40</v>
      </c>
      <c r="I36" s="24">
        <v>60</v>
      </c>
      <c r="J36" s="24">
        <v>60</v>
      </c>
      <c r="K36" s="32" t="s">
        <v>214</v>
      </c>
      <c r="L36" s="24">
        <v>4</v>
      </c>
      <c r="M36" s="24">
        <v>0</v>
      </c>
      <c r="N36" s="24">
        <f t="shared" si="1"/>
        <v>136</v>
      </c>
      <c r="O36" s="25">
        <f t="shared" si="4"/>
        <v>13</v>
      </c>
    </row>
    <row r="37" spans="1:15" ht="21.75" customHeight="1">
      <c r="A37" s="27">
        <v>33</v>
      </c>
      <c r="B37" s="25" t="s">
        <v>47</v>
      </c>
      <c r="C37" s="24"/>
      <c r="D37" s="24"/>
      <c r="E37" s="24"/>
      <c r="F37" s="24"/>
      <c r="G37" s="24">
        <f t="shared" si="0"/>
        <v>100</v>
      </c>
      <c r="H37" s="24">
        <v>40</v>
      </c>
      <c r="I37" s="24">
        <v>60</v>
      </c>
      <c r="J37" s="24">
        <v>10</v>
      </c>
      <c r="K37" s="42" t="s">
        <v>215</v>
      </c>
      <c r="L37" s="24">
        <v>3</v>
      </c>
      <c r="M37" s="24">
        <v>0</v>
      </c>
      <c r="N37" s="24">
        <f t="shared" si="1"/>
        <v>187</v>
      </c>
      <c r="O37" s="25">
        <f t="shared" si="4"/>
        <v>3</v>
      </c>
    </row>
    <row r="38" spans="1:15" s="10" customFormat="1" ht="21" customHeight="1">
      <c r="A38" s="33">
        <v>32</v>
      </c>
      <c r="B38" s="8" t="s">
        <v>48</v>
      </c>
      <c r="C38" s="9">
        <v>1</v>
      </c>
      <c r="D38" s="9"/>
      <c r="E38" s="9"/>
      <c r="F38" s="9"/>
      <c r="G38" s="9">
        <f t="shared" si="0"/>
        <v>80</v>
      </c>
      <c r="H38" s="9">
        <v>40</v>
      </c>
      <c r="I38" s="9">
        <v>60</v>
      </c>
      <c r="J38" s="9">
        <v>0</v>
      </c>
      <c r="K38" s="41"/>
      <c r="L38" s="9">
        <v>1</v>
      </c>
      <c r="M38" s="9">
        <v>0</v>
      </c>
      <c r="N38" s="9">
        <f t="shared" si="1"/>
        <v>179</v>
      </c>
      <c r="O38" s="8">
        <f t="shared" si="4"/>
        <v>8</v>
      </c>
    </row>
    <row r="39" spans="1:15" s="10" customFormat="1" ht="22.5" customHeight="1">
      <c r="A39" s="33">
        <v>32</v>
      </c>
      <c r="B39" s="8" t="s">
        <v>49</v>
      </c>
      <c r="C39" s="9"/>
      <c r="D39" s="9"/>
      <c r="E39" s="9"/>
      <c r="F39" s="9"/>
      <c r="G39" s="9">
        <f t="shared" si="0"/>
        <v>100</v>
      </c>
      <c r="H39" s="9">
        <v>40</v>
      </c>
      <c r="I39" s="9">
        <v>60</v>
      </c>
      <c r="J39" s="9">
        <v>0</v>
      </c>
      <c r="K39" s="40"/>
      <c r="L39" s="9">
        <v>9</v>
      </c>
      <c r="M39" s="9">
        <v>1</v>
      </c>
      <c r="N39" s="9">
        <f t="shared" si="1"/>
        <v>190</v>
      </c>
      <c r="O39" s="8">
        <f t="shared" si="4"/>
        <v>2</v>
      </c>
    </row>
    <row r="40" spans="1:15" s="10" customFormat="1" ht="22.5" customHeight="1">
      <c r="A40" s="33">
        <v>36</v>
      </c>
      <c r="B40" s="8" t="s">
        <v>50</v>
      </c>
      <c r="C40" s="9"/>
      <c r="D40" s="9"/>
      <c r="E40" s="9"/>
      <c r="F40" s="9"/>
      <c r="G40" s="9">
        <f t="shared" si="0"/>
        <v>100</v>
      </c>
      <c r="H40" s="9">
        <v>40</v>
      </c>
      <c r="I40" s="9">
        <v>60</v>
      </c>
      <c r="J40" s="9">
        <v>0</v>
      </c>
      <c r="K40" s="40"/>
      <c r="L40" s="9">
        <v>2</v>
      </c>
      <c r="M40" s="9">
        <v>0</v>
      </c>
      <c r="N40" s="9">
        <f t="shared" si="1"/>
        <v>198</v>
      </c>
      <c r="O40" s="8">
        <f t="shared" si="4"/>
        <v>1</v>
      </c>
    </row>
    <row r="41" spans="1:15" s="10" customFormat="1" ht="22.5" customHeight="1">
      <c r="A41" s="33">
        <v>33</v>
      </c>
      <c r="B41" s="8" t="s">
        <v>51</v>
      </c>
      <c r="C41" s="9"/>
      <c r="D41" s="9"/>
      <c r="E41" s="9"/>
      <c r="F41" s="9"/>
      <c r="G41" s="9">
        <f t="shared" si="0"/>
        <v>100</v>
      </c>
      <c r="H41" s="9">
        <v>40</v>
      </c>
      <c r="I41" s="9">
        <v>60</v>
      </c>
      <c r="J41" s="9">
        <v>14</v>
      </c>
      <c r="K41" s="40" t="s">
        <v>216</v>
      </c>
      <c r="L41" s="9">
        <v>4</v>
      </c>
      <c r="M41" s="9">
        <v>0</v>
      </c>
      <c r="N41" s="9">
        <f t="shared" si="1"/>
        <v>182</v>
      </c>
      <c r="O41" s="8">
        <f t="shared" si="4"/>
        <v>6</v>
      </c>
    </row>
    <row r="42" spans="1:15" s="10" customFormat="1" ht="22.5" customHeight="1">
      <c r="A42" s="33">
        <v>34</v>
      </c>
      <c r="B42" s="8" t="s">
        <v>52</v>
      </c>
      <c r="C42" s="9">
        <v>1</v>
      </c>
      <c r="D42" s="9"/>
      <c r="E42" s="9"/>
      <c r="F42" s="9"/>
      <c r="G42" s="9">
        <f t="shared" si="0"/>
        <v>80</v>
      </c>
      <c r="H42" s="9">
        <v>40</v>
      </c>
      <c r="I42" s="9">
        <v>60</v>
      </c>
      <c r="J42" s="9">
        <v>0</v>
      </c>
      <c r="K42" s="40"/>
      <c r="L42" s="9">
        <v>5</v>
      </c>
      <c r="M42" s="9">
        <v>1</v>
      </c>
      <c r="N42" s="9">
        <f t="shared" si="1"/>
        <v>174</v>
      </c>
      <c r="O42" s="8">
        <f t="shared" si="4"/>
        <v>10</v>
      </c>
    </row>
    <row r="43" spans="1:15" ht="21.75" customHeight="1">
      <c r="A43" s="27">
        <v>35</v>
      </c>
      <c r="B43" s="25" t="s">
        <v>53</v>
      </c>
      <c r="C43" s="24"/>
      <c r="D43" s="24"/>
      <c r="E43" s="24"/>
      <c r="F43" s="24"/>
      <c r="G43" s="24">
        <f t="shared" si="0"/>
        <v>100</v>
      </c>
      <c r="H43" s="24">
        <v>40</v>
      </c>
      <c r="I43" s="24">
        <v>60</v>
      </c>
      <c r="J43" s="24">
        <v>9</v>
      </c>
      <c r="K43" s="32" t="s">
        <v>217</v>
      </c>
      <c r="L43" s="24">
        <v>5</v>
      </c>
      <c r="M43" s="24">
        <v>1</v>
      </c>
      <c r="N43" s="24">
        <f t="shared" si="1"/>
        <v>185</v>
      </c>
      <c r="O43" s="25">
        <f t="shared" si="4"/>
        <v>5</v>
      </c>
    </row>
    <row r="44" spans="1:15" ht="21.75" customHeight="1">
      <c r="A44" s="27">
        <v>33</v>
      </c>
      <c r="B44" s="25" t="s">
        <v>54</v>
      </c>
      <c r="C44" s="24"/>
      <c r="D44" s="24"/>
      <c r="E44" s="24"/>
      <c r="F44" s="24"/>
      <c r="G44" s="24">
        <f t="shared" si="0"/>
        <v>100</v>
      </c>
      <c r="H44" s="24">
        <v>40</v>
      </c>
      <c r="I44" s="24">
        <v>60</v>
      </c>
      <c r="J44" s="24">
        <v>20</v>
      </c>
      <c r="K44" s="32" t="s">
        <v>218</v>
      </c>
      <c r="L44" s="24">
        <v>0</v>
      </c>
      <c r="M44" s="24">
        <v>0</v>
      </c>
      <c r="N44" s="24">
        <f t="shared" si="1"/>
        <v>180</v>
      </c>
      <c r="O44" s="25">
        <f t="shared" si="4"/>
        <v>7</v>
      </c>
    </row>
    <row r="45" spans="1:15" ht="28.5" customHeight="1">
      <c r="A45" s="27">
        <v>34</v>
      </c>
      <c r="B45" s="25" t="s">
        <v>55</v>
      </c>
      <c r="C45" s="24"/>
      <c r="D45" s="24"/>
      <c r="E45" s="24"/>
      <c r="F45" s="24"/>
      <c r="G45" s="24">
        <f t="shared" si="0"/>
        <v>100</v>
      </c>
      <c r="H45" s="24">
        <v>40</v>
      </c>
      <c r="I45" s="24">
        <v>60</v>
      </c>
      <c r="J45" s="24">
        <v>20</v>
      </c>
      <c r="K45" s="32" t="s">
        <v>219</v>
      </c>
      <c r="L45" s="24">
        <v>8</v>
      </c>
      <c r="M45" s="24">
        <v>0</v>
      </c>
      <c r="N45" s="24">
        <f t="shared" si="1"/>
        <v>172</v>
      </c>
      <c r="O45" s="25">
        <f t="shared" si="4"/>
        <v>11</v>
      </c>
    </row>
    <row r="46" spans="1:15" ht="21.75" customHeight="1">
      <c r="A46" s="27">
        <v>32</v>
      </c>
      <c r="B46" s="25" t="s">
        <v>56</v>
      </c>
      <c r="C46" s="24"/>
      <c r="D46" s="24"/>
      <c r="E46" s="24"/>
      <c r="F46" s="24"/>
      <c r="G46" s="24">
        <f t="shared" si="0"/>
        <v>100</v>
      </c>
      <c r="H46" s="24">
        <v>40</v>
      </c>
      <c r="I46" s="24">
        <v>60</v>
      </c>
      <c r="J46" s="24">
        <v>110</v>
      </c>
      <c r="K46" s="32" t="s">
        <v>220</v>
      </c>
      <c r="L46" s="24">
        <v>4</v>
      </c>
      <c r="M46" s="24">
        <v>0</v>
      </c>
      <c r="N46" s="24">
        <f t="shared" si="1"/>
        <v>86</v>
      </c>
      <c r="O46" s="25">
        <f t="shared" si="4"/>
        <v>14</v>
      </c>
    </row>
    <row r="47" spans="1:15" s="20" customFormat="1" ht="22.5" customHeight="1">
      <c r="A47" s="15">
        <f>SUM(A6:A46)</f>
        <v>1621</v>
      </c>
      <c r="B47" s="16" t="s">
        <v>23</v>
      </c>
      <c r="C47" s="17">
        <f>SUM(C6:C46)</f>
        <v>10</v>
      </c>
      <c r="D47" s="17">
        <f>SUM(D6:D46)</f>
        <v>11</v>
      </c>
      <c r="E47" s="17">
        <f>SUM(E6:E46)</f>
        <v>0</v>
      </c>
      <c r="F47" s="17"/>
      <c r="G47" s="17"/>
      <c r="H47" s="17"/>
      <c r="I47" s="17"/>
      <c r="J47" s="17"/>
      <c r="K47" s="18"/>
      <c r="L47" s="17">
        <f>SUM(L6:L46)</f>
        <v>203</v>
      </c>
      <c r="M47" s="17">
        <f>SUM(M6:M46)</f>
        <v>12</v>
      </c>
      <c r="N47" s="17"/>
      <c r="O47" s="19">
        <f>COUNTIF(O6:O46,1)</f>
        <v>3</v>
      </c>
    </row>
    <row r="48" spans="2:15" ht="8.25" customHeight="1">
      <c r="B48" s="54"/>
      <c r="C48" s="54"/>
      <c r="D48" s="54"/>
      <c r="E48" s="54"/>
      <c r="F48" s="54"/>
      <c r="G48" s="54"/>
      <c r="H48" s="54"/>
      <c r="I48" s="60"/>
      <c r="J48" s="60"/>
      <c r="K48" s="60"/>
      <c r="L48" s="60"/>
      <c r="M48" s="60"/>
      <c r="N48" s="60"/>
      <c r="O48" s="2"/>
    </row>
    <row r="49" spans="1:13" s="22" customFormat="1" ht="15.75">
      <c r="A49" s="49" t="s">
        <v>57</v>
      </c>
      <c r="B49" s="49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21"/>
      <c r="M49" s="21"/>
    </row>
    <row r="50" spans="3:11" ht="12.75">
      <c r="C50" s="58"/>
      <c r="D50" s="58"/>
      <c r="E50" s="58"/>
      <c r="F50" s="58"/>
      <c r="G50" s="58"/>
      <c r="H50" s="58"/>
      <c r="I50" s="58"/>
      <c r="J50" s="58"/>
      <c r="K50" s="58"/>
    </row>
  </sheetData>
  <mergeCells count="23">
    <mergeCell ref="O4:O5"/>
    <mergeCell ref="L2:M2"/>
    <mergeCell ref="F3:O3"/>
    <mergeCell ref="G4:G5"/>
    <mergeCell ref="M4:M5"/>
    <mergeCell ref="N4:N5"/>
    <mergeCell ref="A1:J1"/>
    <mergeCell ref="A2:J2"/>
    <mergeCell ref="A4:A5"/>
    <mergeCell ref="K1:O1"/>
    <mergeCell ref="B3:E3"/>
    <mergeCell ref="J4:J5"/>
    <mergeCell ref="H4:H5"/>
    <mergeCell ref="C4:F4"/>
    <mergeCell ref="I4:I5"/>
    <mergeCell ref="L4:L5"/>
    <mergeCell ref="B48:H48"/>
    <mergeCell ref="K4:K5"/>
    <mergeCell ref="B4:B5"/>
    <mergeCell ref="C50:K50"/>
    <mergeCell ref="A49:B49"/>
    <mergeCell ref="C49:K49"/>
    <mergeCell ref="I48:N48"/>
  </mergeCells>
  <printOptions/>
  <pageMargins left="0.77" right="0.19" top="0.51" bottom="0.5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Q50"/>
  <sheetViews>
    <sheetView tabSelected="1" workbookViewId="0" topLeftCell="A1">
      <pane ySplit="5" topLeftCell="BM6" activePane="bottomLeft" state="frozen"/>
      <selection pane="topLeft" activeCell="A1" sqref="A1"/>
      <selection pane="bottomLeft" activeCell="K34" sqref="K34"/>
    </sheetView>
  </sheetViews>
  <sheetFormatPr defaultColWidth="9.140625" defaultRowHeight="12.75"/>
  <cols>
    <col min="1" max="1" width="5.57421875" style="1" bestFit="1" customWidth="1"/>
    <col min="2" max="2" width="8.00390625" style="2" customWidth="1"/>
    <col min="3" max="4" width="3.28125" style="1" customWidth="1"/>
    <col min="5" max="5" width="5.00390625" style="1" customWidth="1"/>
    <col min="6" max="6" width="4.7109375" style="1" customWidth="1"/>
    <col min="7" max="7" width="5.28125" style="1" customWidth="1"/>
    <col min="8" max="8" width="4.8515625" style="1" customWidth="1"/>
    <col min="9" max="9" width="4.57421875" style="1" customWidth="1"/>
    <col min="10" max="10" width="4.57421875" style="2" bestFit="1" customWidth="1"/>
    <col min="11" max="11" width="70.8515625" style="13" customWidth="1"/>
    <col min="12" max="12" width="5.28125" style="2" customWidth="1"/>
    <col min="13" max="13" width="4.7109375" style="2" customWidth="1"/>
    <col min="14" max="14" width="7.140625" style="1" customWidth="1"/>
    <col min="15" max="15" width="8.28125" style="1" customWidth="1"/>
    <col min="16" max="16384" width="9.140625" style="1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3"/>
      <c r="L1" s="53"/>
      <c r="M1" s="53"/>
      <c r="N1" s="53"/>
      <c r="O1" s="53"/>
    </row>
    <row r="2" spans="1:15" ht="20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11" t="s">
        <v>84</v>
      </c>
      <c r="L2" s="44" t="s">
        <v>29</v>
      </c>
      <c r="M2" s="44"/>
      <c r="N2" s="3">
        <v>15</v>
      </c>
      <c r="O2" s="4"/>
    </row>
    <row r="3" spans="2:15" ht="4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customHeight="1">
      <c r="A4" s="51" t="s">
        <v>28</v>
      </c>
      <c r="B4" s="57" t="s">
        <v>1</v>
      </c>
      <c r="C4" s="46" t="s">
        <v>2</v>
      </c>
      <c r="D4" s="46"/>
      <c r="E4" s="46"/>
      <c r="F4" s="46"/>
      <c r="G4" s="43" t="s">
        <v>3</v>
      </c>
      <c r="H4" s="43" t="s">
        <v>27</v>
      </c>
      <c r="I4" s="43" t="s">
        <v>26</v>
      </c>
      <c r="J4" s="43" t="s">
        <v>25</v>
      </c>
      <c r="K4" s="55" t="s">
        <v>4</v>
      </c>
      <c r="L4" s="47" t="s">
        <v>24</v>
      </c>
      <c r="M4" s="47" t="s">
        <v>30</v>
      </c>
      <c r="N4" s="43" t="s">
        <v>5</v>
      </c>
      <c r="O4" s="43" t="s">
        <v>6</v>
      </c>
    </row>
    <row r="5" spans="1:15" ht="24" customHeight="1">
      <c r="A5" s="52"/>
      <c r="B5" s="57"/>
      <c r="C5" s="5" t="s">
        <v>7</v>
      </c>
      <c r="D5" s="5" t="s">
        <v>8</v>
      </c>
      <c r="E5" s="5" t="s">
        <v>9</v>
      </c>
      <c r="F5" s="6" t="s">
        <v>10</v>
      </c>
      <c r="G5" s="46"/>
      <c r="H5" s="46"/>
      <c r="I5" s="46"/>
      <c r="J5" s="43"/>
      <c r="K5" s="56"/>
      <c r="L5" s="48"/>
      <c r="M5" s="48"/>
      <c r="N5" s="46"/>
      <c r="O5" s="43"/>
    </row>
    <row r="6" spans="1:15" ht="21.75" customHeight="1">
      <c r="A6" s="27">
        <v>46</v>
      </c>
      <c r="B6" s="25" t="s">
        <v>11</v>
      </c>
      <c r="C6" s="24"/>
      <c r="D6" s="24"/>
      <c r="E6" s="24"/>
      <c r="F6" s="24"/>
      <c r="G6" s="24">
        <f aca="true" t="shared" si="0" ref="G6:G46">100-C6*20-D6*30-E6*40+F6</f>
        <v>100</v>
      </c>
      <c r="H6" s="24">
        <v>40</v>
      </c>
      <c r="I6" s="24">
        <v>60</v>
      </c>
      <c r="J6" s="24">
        <v>0</v>
      </c>
      <c r="K6" s="32"/>
      <c r="L6" s="24"/>
      <c r="M6" s="24">
        <v>0</v>
      </c>
      <c r="N6" s="24">
        <f aca="true" t="shared" si="1" ref="N6:N46">G6+H6+I6-J6-L6-M6</f>
        <v>200</v>
      </c>
      <c r="O6" s="25">
        <f aca="true" t="shared" si="2" ref="O6:O20">RANK(N6,$N$6:$N$20,0)</f>
        <v>1</v>
      </c>
    </row>
    <row r="7" spans="1:15" s="7" customFormat="1" ht="21.75" customHeight="1">
      <c r="A7" s="27">
        <v>44</v>
      </c>
      <c r="B7" s="25" t="s">
        <v>12</v>
      </c>
      <c r="C7" s="24"/>
      <c r="D7" s="24"/>
      <c r="E7" s="24"/>
      <c r="F7" s="24"/>
      <c r="G7" s="24">
        <f t="shared" si="0"/>
        <v>100</v>
      </c>
      <c r="H7" s="24">
        <v>40</v>
      </c>
      <c r="I7" s="24">
        <v>60</v>
      </c>
      <c r="J7" s="24">
        <v>50</v>
      </c>
      <c r="K7" s="32" t="s">
        <v>221</v>
      </c>
      <c r="L7" s="24">
        <v>7</v>
      </c>
      <c r="M7" s="24">
        <v>0</v>
      </c>
      <c r="N7" s="24">
        <f t="shared" si="1"/>
        <v>143</v>
      </c>
      <c r="O7" s="25">
        <f t="shared" si="2"/>
        <v>4</v>
      </c>
    </row>
    <row r="8" spans="1:15" s="7" customFormat="1" ht="21.75" customHeight="1">
      <c r="A8" s="27">
        <v>47</v>
      </c>
      <c r="B8" s="25" t="s">
        <v>13</v>
      </c>
      <c r="C8" s="24"/>
      <c r="D8" s="24"/>
      <c r="E8" s="24"/>
      <c r="F8" s="24"/>
      <c r="G8" s="24">
        <f t="shared" si="0"/>
        <v>100</v>
      </c>
      <c r="H8" s="24">
        <v>40</v>
      </c>
      <c r="I8" s="24">
        <v>50</v>
      </c>
      <c r="J8" s="24">
        <v>40</v>
      </c>
      <c r="K8" s="32" t="s">
        <v>222</v>
      </c>
      <c r="L8" s="24">
        <v>7</v>
      </c>
      <c r="M8" s="24">
        <v>0</v>
      </c>
      <c r="N8" s="24">
        <f t="shared" si="1"/>
        <v>143</v>
      </c>
      <c r="O8" s="25">
        <f t="shared" si="2"/>
        <v>4</v>
      </c>
    </row>
    <row r="9" spans="1:15" ht="21.75" customHeight="1">
      <c r="A9" s="27">
        <v>44</v>
      </c>
      <c r="B9" s="25" t="s">
        <v>14</v>
      </c>
      <c r="C9" s="24">
        <v>2</v>
      </c>
      <c r="D9" s="24">
        <v>1</v>
      </c>
      <c r="E9" s="24"/>
      <c r="F9" s="24"/>
      <c r="G9" s="24">
        <f t="shared" si="0"/>
        <v>30</v>
      </c>
      <c r="H9" s="24">
        <v>40</v>
      </c>
      <c r="I9" s="24">
        <v>60</v>
      </c>
      <c r="J9" s="24">
        <v>20</v>
      </c>
      <c r="K9" s="32" t="s">
        <v>223</v>
      </c>
      <c r="L9" s="24">
        <v>6</v>
      </c>
      <c r="M9" s="24">
        <v>0</v>
      </c>
      <c r="N9" s="24">
        <f t="shared" si="1"/>
        <v>104</v>
      </c>
      <c r="O9" s="25">
        <f t="shared" si="2"/>
        <v>8</v>
      </c>
    </row>
    <row r="10" spans="1:15" s="7" customFormat="1" ht="23.25" customHeight="1">
      <c r="A10" s="27">
        <v>45</v>
      </c>
      <c r="B10" s="25" t="s">
        <v>15</v>
      </c>
      <c r="C10" s="24">
        <v>1</v>
      </c>
      <c r="D10" s="24">
        <v>1</v>
      </c>
      <c r="E10" s="24"/>
      <c r="F10" s="24"/>
      <c r="G10" s="24">
        <f t="shared" si="0"/>
        <v>50</v>
      </c>
      <c r="H10" s="24">
        <v>40</v>
      </c>
      <c r="I10" s="24">
        <v>60</v>
      </c>
      <c r="J10" s="24">
        <v>110</v>
      </c>
      <c r="K10" s="32" t="s">
        <v>224</v>
      </c>
      <c r="L10" s="24">
        <v>2</v>
      </c>
      <c r="M10" s="24">
        <v>0</v>
      </c>
      <c r="N10" s="24">
        <f t="shared" si="1"/>
        <v>38</v>
      </c>
      <c r="O10" s="25">
        <f t="shared" si="2"/>
        <v>11</v>
      </c>
    </row>
    <row r="11" spans="1:15" s="10" customFormat="1" ht="22.5" customHeight="1">
      <c r="A11" s="33">
        <v>45</v>
      </c>
      <c r="B11" s="8" t="s">
        <v>16</v>
      </c>
      <c r="C11" s="9">
        <v>1</v>
      </c>
      <c r="D11" s="9"/>
      <c r="E11" s="9"/>
      <c r="F11" s="9"/>
      <c r="G11" s="9">
        <f>100-C11*20-D11*30-E11*40+F11</f>
        <v>80</v>
      </c>
      <c r="H11" s="9">
        <v>40</v>
      </c>
      <c r="I11" s="9">
        <v>60</v>
      </c>
      <c r="J11" s="9">
        <v>70</v>
      </c>
      <c r="K11" s="40" t="s">
        <v>225</v>
      </c>
      <c r="L11" s="9">
        <v>11</v>
      </c>
      <c r="M11" s="9">
        <v>0</v>
      </c>
      <c r="N11" s="9">
        <f t="shared" si="1"/>
        <v>99</v>
      </c>
      <c r="O11" s="8">
        <f t="shared" si="2"/>
        <v>10</v>
      </c>
    </row>
    <row r="12" spans="1:15" s="10" customFormat="1" ht="22.5" customHeight="1">
      <c r="A12" s="33">
        <v>42</v>
      </c>
      <c r="B12" s="8" t="s">
        <v>17</v>
      </c>
      <c r="C12" s="9"/>
      <c r="D12" s="9"/>
      <c r="E12" s="9"/>
      <c r="F12" s="9"/>
      <c r="G12" s="9">
        <f t="shared" si="0"/>
        <v>100</v>
      </c>
      <c r="H12" s="9">
        <v>40</v>
      </c>
      <c r="I12" s="9">
        <v>60</v>
      </c>
      <c r="J12" s="9">
        <v>5</v>
      </c>
      <c r="K12" s="40" t="s">
        <v>226</v>
      </c>
      <c r="L12" s="9">
        <v>9</v>
      </c>
      <c r="M12" s="9">
        <v>0</v>
      </c>
      <c r="N12" s="9">
        <f t="shared" si="1"/>
        <v>186</v>
      </c>
      <c r="O12" s="8">
        <f t="shared" si="2"/>
        <v>2</v>
      </c>
    </row>
    <row r="13" spans="1:15" s="10" customFormat="1" ht="31.5">
      <c r="A13" s="33">
        <v>45</v>
      </c>
      <c r="B13" s="8" t="s">
        <v>18</v>
      </c>
      <c r="C13" s="9"/>
      <c r="D13" s="9"/>
      <c r="E13" s="9"/>
      <c r="F13" s="9"/>
      <c r="G13" s="9">
        <f t="shared" si="0"/>
        <v>100</v>
      </c>
      <c r="H13" s="9">
        <v>40</v>
      </c>
      <c r="I13" s="9">
        <v>60</v>
      </c>
      <c r="J13" s="9">
        <v>270</v>
      </c>
      <c r="K13" s="40" t="s">
        <v>227</v>
      </c>
      <c r="L13" s="9">
        <v>22</v>
      </c>
      <c r="M13" s="9">
        <v>2</v>
      </c>
      <c r="N13" s="9">
        <f t="shared" si="1"/>
        <v>-94</v>
      </c>
      <c r="O13" s="8">
        <f t="shared" si="2"/>
        <v>14</v>
      </c>
    </row>
    <row r="14" spans="1:15" s="10" customFormat="1" ht="15.75">
      <c r="A14" s="33">
        <v>44</v>
      </c>
      <c r="B14" s="8" t="s">
        <v>19</v>
      </c>
      <c r="C14" s="9"/>
      <c r="D14" s="9"/>
      <c r="E14" s="9"/>
      <c r="F14" s="9"/>
      <c r="G14" s="9">
        <f t="shared" si="0"/>
        <v>100</v>
      </c>
      <c r="H14" s="9">
        <v>40</v>
      </c>
      <c r="I14" s="9">
        <v>60</v>
      </c>
      <c r="J14" s="9">
        <v>55</v>
      </c>
      <c r="K14" s="40" t="s">
        <v>228</v>
      </c>
      <c r="L14" s="9">
        <v>2</v>
      </c>
      <c r="M14" s="9">
        <v>0</v>
      </c>
      <c r="N14" s="9">
        <f t="shared" si="1"/>
        <v>143</v>
      </c>
      <c r="O14" s="8">
        <f t="shared" si="2"/>
        <v>4</v>
      </c>
    </row>
    <row r="15" spans="1:15" s="10" customFormat="1" ht="31.5">
      <c r="A15" s="33">
        <v>44</v>
      </c>
      <c r="B15" s="8" t="s">
        <v>20</v>
      </c>
      <c r="C15" s="9"/>
      <c r="D15" s="9"/>
      <c r="E15" s="9"/>
      <c r="F15" s="9"/>
      <c r="G15" s="9">
        <f t="shared" si="0"/>
        <v>100</v>
      </c>
      <c r="H15" s="9">
        <v>40</v>
      </c>
      <c r="I15" s="9">
        <v>50</v>
      </c>
      <c r="J15" s="9">
        <v>74</v>
      </c>
      <c r="K15" s="40" t="s">
        <v>229</v>
      </c>
      <c r="L15" s="9">
        <v>4</v>
      </c>
      <c r="M15" s="9">
        <v>1</v>
      </c>
      <c r="N15" s="9">
        <f t="shared" si="1"/>
        <v>111</v>
      </c>
      <c r="O15" s="8">
        <f t="shared" si="2"/>
        <v>7</v>
      </c>
    </row>
    <row r="16" spans="1:15" ht="22.5" customHeight="1">
      <c r="A16" s="27">
        <v>45</v>
      </c>
      <c r="B16" s="25" t="s">
        <v>21</v>
      </c>
      <c r="C16" s="24">
        <v>1</v>
      </c>
      <c r="D16" s="24"/>
      <c r="E16" s="24"/>
      <c r="F16" s="24"/>
      <c r="G16" s="24">
        <f t="shared" si="0"/>
        <v>80</v>
      </c>
      <c r="H16" s="24">
        <v>40</v>
      </c>
      <c r="I16" s="24">
        <v>60</v>
      </c>
      <c r="J16" s="24">
        <v>70</v>
      </c>
      <c r="K16" s="32" t="s">
        <v>230</v>
      </c>
      <c r="L16" s="24">
        <v>8</v>
      </c>
      <c r="M16" s="24">
        <v>1</v>
      </c>
      <c r="N16" s="24">
        <f t="shared" si="1"/>
        <v>101</v>
      </c>
      <c r="O16" s="25">
        <f t="shared" si="2"/>
        <v>9</v>
      </c>
    </row>
    <row r="17" spans="1:15" ht="21.75" customHeight="1">
      <c r="A17" s="27">
        <v>46</v>
      </c>
      <c r="B17" s="29" t="s">
        <v>22</v>
      </c>
      <c r="C17" s="24"/>
      <c r="D17" s="30"/>
      <c r="E17" s="30"/>
      <c r="F17" s="30"/>
      <c r="G17" s="24">
        <f t="shared" si="0"/>
        <v>100</v>
      </c>
      <c r="H17" s="24">
        <v>40</v>
      </c>
      <c r="I17" s="24">
        <v>60</v>
      </c>
      <c r="J17" s="24">
        <v>40</v>
      </c>
      <c r="K17" s="32" t="s">
        <v>231</v>
      </c>
      <c r="L17" s="24">
        <v>9</v>
      </c>
      <c r="M17" s="24">
        <v>0</v>
      </c>
      <c r="N17" s="24">
        <f t="shared" si="1"/>
        <v>151</v>
      </c>
      <c r="O17" s="25">
        <f t="shared" si="2"/>
        <v>3</v>
      </c>
    </row>
    <row r="18" spans="1:15" ht="31.5">
      <c r="A18" s="27">
        <v>41</v>
      </c>
      <c r="B18" s="29" t="s">
        <v>60</v>
      </c>
      <c r="C18" s="24"/>
      <c r="D18" s="30">
        <v>2</v>
      </c>
      <c r="E18" s="30"/>
      <c r="F18" s="30"/>
      <c r="G18" s="24">
        <f t="shared" si="0"/>
        <v>40</v>
      </c>
      <c r="H18" s="24">
        <v>40</v>
      </c>
      <c r="I18" s="24">
        <v>50</v>
      </c>
      <c r="J18" s="24">
        <v>270</v>
      </c>
      <c r="K18" s="32" t="s">
        <v>232</v>
      </c>
      <c r="L18" s="24"/>
      <c r="M18" s="24">
        <v>0</v>
      </c>
      <c r="N18" s="24">
        <f t="shared" si="1"/>
        <v>-140</v>
      </c>
      <c r="O18" s="25">
        <f t="shared" si="2"/>
        <v>15</v>
      </c>
    </row>
    <row r="19" spans="1:15" ht="47.25">
      <c r="A19" s="27">
        <v>41</v>
      </c>
      <c r="B19" s="29" t="s">
        <v>61</v>
      </c>
      <c r="C19" s="24"/>
      <c r="D19" s="30"/>
      <c r="E19" s="30"/>
      <c r="F19" s="30"/>
      <c r="G19" s="24">
        <f t="shared" si="0"/>
        <v>100</v>
      </c>
      <c r="H19" s="24">
        <v>40</v>
      </c>
      <c r="I19" s="24">
        <v>20</v>
      </c>
      <c r="J19" s="24">
        <v>210</v>
      </c>
      <c r="K19" s="32" t="s">
        <v>233</v>
      </c>
      <c r="L19" s="24">
        <v>1</v>
      </c>
      <c r="M19" s="24">
        <v>0</v>
      </c>
      <c r="N19" s="24">
        <f t="shared" si="1"/>
        <v>-51</v>
      </c>
      <c r="O19" s="25">
        <f t="shared" si="2"/>
        <v>13</v>
      </c>
    </row>
    <row r="20" spans="1:15" s="10" customFormat="1" ht="40.5" customHeight="1">
      <c r="A20" s="34">
        <v>42</v>
      </c>
      <c r="B20" s="29" t="s">
        <v>62</v>
      </c>
      <c r="C20" s="24">
        <v>3</v>
      </c>
      <c r="D20" s="30"/>
      <c r="E20" s="30"/>
      <c r="F20" s="30"/>
      <c r="G20" s="30">
        <f t="shared" si="0"/>
        <v>40</v>
      </c>
      <c r="H20" s="30">
        <v>40</v>
      </c>
      <c r="I20" s="24">
        <v>40</v>
      </c>
      <c r="J20" s="24">
        <v>145</v>
      </c>
      <c r="K20" s="32" t="s">
        <v>234</v>
      </c>
      <c r="L20" s="24">
        <v>2</v>
      </c>
      <c r="M20" s="24">
        <v>0</v>
      </c>
      <c r="N20" s="30">
        <f t="shared" si="1"/>
        <v>-27</v>
      </c>
      <c r="O20" s="29">
        <f t="shared" si="2"/>
        <v>12</v>
      </c>
    </row>
    <row r="21" spans="1:15" s="10" customFormat="1" ht="24.75" customHeight="1">
      <c r="A21" s="33">
        <v>28</v>
      </c>
      <c r="B21" s="8" t="s">
        <v>31</v>
      </c>
      <c r="C21" s="9"/>
      <c r="D21" s="9"/>
      <c r="E21" s="9"/>
      <c r="F21" s="9"/>
      <c r="G21" s="9">
        <f t="shared" si="0"/>
        <v>100</v>
      </c>
      <c r="H21" s="9">
        <v>40</v>
      </c>
      <c r="I21" s="9">
        <v>60</v>
      </c>
      <c r="J21" s="9">
        <v>20</v>
      </c>
      <c r="K21" s="40" t="s">
        <v>235</v>
      </c>
      <c r="L21" s="9">
        <v>2</v>
      </c>
      <c r="M21" s="9">
        <v>1</v>
      </c>
      <c r="N21" s="9">
        <f t="shared" si="1"/>
        <v>177</v>
      </c>
      <c r="O21" s="8">
        <f aca="true" t="shared" si="3" ref="O21:O32">RANK(N21,$N$21:$N$32,0)</f>
        <v>4</v>
      </c>
    </row>
    <row r="22" spans="1:15" s="10" customFormat="1" ht="24.75" customHeight="1">
      <c r="A22" s="33">
        <v>47</v>
      </c>
      <c r="B22" s="8" t="s">
        <v>32</v>
      </c>
      <c r="C22" s="9"/>
      <c r="D22" s="9"/>
      <c r="E22" s="9"/>
      <c r="F22" s="9"/>
      <c r="G22" s="9">
        <f t="shared" si="0"/>
        <v>100</v>
      </c>
      <c r="H22" s="9">
        <v>40</v>
      </c>
      <c r="I22" s="9">
        <v>60</v>
      </c>
      <c r="J22" s="9">
        <v>29</v>
      </c>
      <c r="K22" s="40" t="s">
        <v>236</v>
      </c>
      <c r="L22" s="9">
        <v>3</v>
      </c>
      <c r="M22" s="9">
        <v>1</v>
      </c>
      <c r="N22" s="9">
        <f t="shared" si="1"/>
        <v>167</v>
      </c>
      <c r="O22" s="8">
        <f t="shared" si="3"/>
        <v>7</v>
      </c>
    </row>
    <row r="23" spans="1:15" s="10" customFormat="1" ht="24.75" customHeight="1">
      <c r="A23" s="33">
        <v>44</v>
      </c>
      <c r="B23" s="8" t="s">
        <v>33</v>
      </c>
      <c r="C23" s="9"/>
      <c r="D23" s="9"/>
      <c r="E23" s="9"/>
      <c r="F23" s="9"/>
      <c r="G23" s="9">
        <f t="shared" si="0"/>
        <v>100</v>
      </c>
      <c r="H23" s="9">
        <v>40</v>
      </c>
      <c r="I23" s="9">
        <v>60</v>
      </c>
      <c r="J23" s="9">
        <v>33</v>
      </c>
      <c r="K23" s="40" t="s">
        <v>237</v>
      </c>
      <c r="L23" s="9">
        <v>0</v>
      </c>
      <c r="M23" s="9">
        <v>0</v>
      </c>
      <c r="N23" s="9">
        <f t="shared" si="1"/>
        <v>167</v>
      </c>
      <c r="O23" s="8">
        <f t="shared" si="3"/>
        <v>7</v>
      </c>
    </row>
    <row r="24" spans="1:15" s="10" customFormat="1" ht="24.75" customHeight="1">
      <c r="A24" s="33">
        <v>42</v>
      </c>
      <c r="B24" s="8" t="s">
        <v>34</v>
      </c>
      <c r="C24" s="9">
        <v>1</v>
      </c>
      <c r="D24" s="9">
        <v>1</v>
      </c>
      <c r="E24" s="9"/>
      <c r="F24" s="9"/>
      <c r="G24" s="9">
        <f t="shared" si="0"/>
        <v>50</v>
      </c>
      <c r="H24" s="9">
        <v>40</v>
      </c>
      <c r="I24" s="9">
        <v>60</v>
      </c>
      <c r="J24" s="9">
        <v>15</v>
      </c>
      <c r="K24" s="40" t="s">
        <v>238</v>
      </c>
      <c r="L24" s="9">
        <v>5</v>
      </c>
      <c r="M24" s="9">
        <v>1</v>
      </c>
      <c r="N24" s="9">
        <f t="shared" si="1"/>
        <v>129</v>
      </c>
      <c r="O24" s="8">
        <f t="shared" si="3"/>
        <v>11</v>
      </c>
    </row>
    <row r="25" spans="1:15" ht="36" customHeight="1">
      <c r="A25" s="27">
        <v>40</v>
      </c>
      <c r="B25" s="25" t="s">
        <v>35</v>
      </c>
      <c r="C25" s="24">
        <v>1</v>
      </c>
      <c r="D25" s="24"/>
      <c r="E25" s="24"/>
      <c r="F25" s="24"/>
      <c r="G25" s="24">
        <f t="shared" si="0"/>
        <v>80</v>
      </c>
      <c r="H25" s="24">
        <v>40</v>
      </c>
      <c r="I25" s="24">
        <v>60</v>
      </c>
      <c r="J25" s="24">
        <v>106</v>
      </c>
      <c r="K25" s="32" t="s">
        <v>239</v>
      </c>
      <c r="L25" s="24">
        <v>6</v>
      </c>
      <c r="M25" s="24">
        <v>0</v>
      </c>
      <c r="N25" s="24">
        <f t="shared" si="1"/>
        <v>68</v>
      </c>
      <c r="O25" s="25">
        <f t="shared" si="3"/>
        <v>12</v>
      </c>
    </row>
    <row r="26" spans="1:15" ht="21.75" customHeight="1">
      <c r="A26" s="27">
        <v>43</v>
      </c>
      <c r="B26" s="25" t="s">
        <v>36</v>
      </c>
      <c r="C26" s="24"/>
      <c r="D26" s="24"/>
      <c r="E26" s="24"/>
      <c r="F26" s="24"/>
      <c r="G26" s="24">
        <f t="shared" si="0"/>
        <v>100</v>
      </c>
      <c r="H26" s="24">
        <v>40</v>
      </c>
      <c r="I26" s="24">
        <v>60</v>
      </c>
      <c r="J26" s="24">
        <v>33</v>
      </c>
      <c r="K26" s="32" t="s">
        <v>240</v>
      </c>
      <c r="L26" s="24">
        <v>4</v>
      </c>
      <c r="M26" s="24">
        <v>0</v>
      </c>
      <c r="N26" s="24">
        <f t="shared" si="1"/>
        <v>163</v>
      </c>
      <c r="O26" s="25">
        <f t="shared" si="3"/>
        <v>9</v>
      </c>
    </row>
    <row r="27" spans="1:15" ht="21.75" customHeight="1">
      <c r="A27" s="27">
        <v>41</v>
      </c>
      <c r="B27" s="25" t="s">
        <v>37</v>
      </c>
      <c r="C27" s="24"/>
      <c r="D27" s="24"/>
      <c r="E27" s="24"/>
      <c r="F27" s="24"/>
      <c r="G27" s="24">
        <f t="shared" si="0"/>
        <v>100</v>
      </c>
      <c r="H27" s="24">
        <v>40</v>
      </c>
      <c r="I27" s="24">
        <v>60</v>
      </c>
      <c r="J27" s="24">
        <v>20</v>
      </c>
      <c r="K27" s="32" t="s">
        <v>241</v>
      </c>
      <c r="L27" s="24">
        <v>3</v>
      </c>
      <c r="M27" s="24">
        <v>2</v>
      </c>
      <c r="N27" s="24">
        <f t="shared" si="1"/>
        <v>175</v>
      </c>
      <c r="O27" s="25">
        <f t="shared" si="3"/>
        <v>5</v>
      </c>
    </row>
    <row r="28" spans="1:15" ht="21.75" customHeight="1">
      <c r="A28" s="27">
        <v>41</v>
      </c>
      <c r="B28" s="25" t="s">
        <v>38</v>
      </c>
      <c r="C28" s="24">
        <v>1</v>
      </c>
      <c r="D28" s="24"/>
      <c r="E28" s="24"/>
      <c r="F28" s="24"/>
      <c r="G28" s="24">
        <f t="shared" si="0"/>
        <v>80</v>
      </c>
      <c r="H28" s="24">
        <v>40</v>
      </c>
      <c r="I28" s="24">
        <v>60</v>
      </c>
      <c r="J28" s="24">
        <v>10</v>
      </c>
      <c r="K28" s="61" t="s">
        <v>242</v>
      </c>
      <c r="L28" s="24">
        <v>1</v>
      </c>
      <c r="M28" s="24">
        <v>0</v>
      </c>
      <c r="N28" s="24">
        <f t="shared" si="1"/>
        <v>169</v>
      </c>
      <c r="O28" s="25">
        <f t="shared" si="3"/>
        <v>6</v>
      </c>
    </row>
    <row r="29" spans="1:15" s="10" customFormat="1" ht="22.5" customHeight="1">
      <c r="A29" s="33">
        <v>44</v>
      </c>
      <c r="B29" s="8" t="s">
        <v>39</v>
      </c>
      <c r="C29" s="9"/>
      <c r="D29" s="9"/>
      <c r="E29" s="9"/>
      <c r="F29" s="9"/>
      <c r="G29" s="9">
        <f t="shared" si="0"/>
        <v>100</v>
      </c>
      <c r="H29" s="9">
        <v>40</v>
      </c>
      <c r="I29" s="9">
        <v>60</v>
      </c>
      <c r="J29" s="9">
        <v>0</v>
      </c>
      <c r="K29" s="40"/>
      <c r="L29" s="9">
        <v>2</v>
      </c>
      <c r="M29" s="9">
        <v>0</v>
      </c>
      <c r="N29" s="9">
        <f t="shared" si="1"/>
        <v>198</v>
      </c>
      <c r="O29" s="8">
        <f t="shared" si="3"/>
        <v>2</v>
      </c>
    </row>
    <row r="30" spans="1:15" s="10" customFormat="1" ht="22.5" customHeight="1">
      <c r="A30" s="33">
        <v>41</v>
      </c>
      <c r="B30" s="8" t="s">
        <v>40</v>
      </c>
      <c r="C30" s="9"/>
      <c r="D30" s="9"/>
      <c r="E30" s="9"/>
      <c r="F30" s="9"/>
      <c r="G30" s="9">
        <f t="shared" si="0"/>
        <v>100</v>
      </c>
      <c r="H30" s="9">
        <v>40</v>
      </c>
      <c r="I30" s="9">
        <v>60</v>
      </c>
      <c r="J30" s="9">
        <v>0</v>
      </c>
      <c r="K30" s="62"/>
      <c r="L30" s="9">
        <v>1</v>
      </c>
      <c r="M30" s="9">
        <v>0</v>
      </c>
      <c r="N30" s="9">
        <f t="shared" si="1"/>
        <v>199</v>
      </c>
      <c r="O30" s="8">
        <f t="shared" si="3"/>
        <v>1</v>
      </c>
    </row>
    <row r="31" spans="1:15" s="10" customFormat="1" ht="22.5" customHeight="1">
      <c r="A31" s="33">
        <v>41</v>
      </c>
      <c r="B31" s="8" t="s">
        <v>41</v>
      </c>
      <c r="C31" s="9"/>
      <c r="D31" s="9"/>
      <c r="E31" s="9"/>
      <c r="F31" s="9"/>
      <c r="G31" s="9">
        <f t="shared" si="0"/>
        <v>100</v>
      </c>
      <c r="H31" s="9">
        <v>40</v>
      </c>
      <c r="I31" s="9">
        <v>60</v>
      </c>
      <c r="J31" s="9">
        <v>0</v>
      </c>
      <c r="K31" s="41"/>
      <c r="L31" s="9">
        <v>3</v>
      </c>
      <c r="M31" s="9">
        <v>0</v>
      </c>
      <c r="N31" s="9">
        <f t="shared" si="1"/>
        <v>197</v>
      </c>
      <c r="O31" s="8">
        <f t="shared" si="3"/>
        <v>3</v>
      </c>
    </row>
    <row r="32" spans="1:15" s="10" customFormat="1" ht="22.5" customHeight="1">
      <c r="A32" s="33">
        <v>39</v>
      </c>
      <c r="B32" s="9" t="s">
        <v>42</v>
      </c>
      <c r="C32" s="9"/>
      <c r="D32" s="9"/>
      <c r="E32" s="9"/>
      <c r="F32" s="9"/>
      <c r="G32" s="9">
        <f t="shared" si="0"/>
        <v>100</v>
      </c>
      <c r="H32" s="9">
        <v>40</v>
      </c>
      <c r="I32" s="9">
        <v>50</v>
      </c>
      <c r="J32" s="9">
        <v>50</v>
      </c>
      <c r="K32" s="63" t="s">
        <v>255</v>
      </c>
      <c r="L32" s="9">
        <v>2</v>
      </c>
      <c r="M32" s="9">
        <v>0</v>
      </c>
      <c r="N32" s="9">
        <f t="shared" si="1"/>
        <v>138</v>
      </c>
      <c r="O32" s="8">
        <f t="shared" si="3"/>
        <v>10</v>
      </c>
    </row>
    <row r="33" spans="1:15" ht="21.75" customHeight="1">
      <c r="A33" s="27">
        <v>35</v>
      </c>
      <c r="B33" s="25" t="s">
        <v>43</v>
      </c>
      <c r="C33" s="24"/>
      <c r="D33" s="24"/>
      <c r="E33" s="24"/>
      <c r="F33" s="24"/>
      <c r="G33" s="24">
        <f t="shared" si="0"/>
        <v>100</v>
      </c>
      <c r="H33" s="24">
        <v>40</v>
      </c>
      <c r="I33" s="24">
        <v>60</v>
      </c>
      <c r="J33" s="24">
        <v>29</v>
      </c>
      <c r="K33" s="32" t="s">
        <v>243</v>
      </c>
      <c r="L33" s="24">
        <v>8</v>
      </c>
      <c r="M33" s="24">
        <v>0</v>
      </c>
      <c r="N33" s="24">
        <f t="shared" si="1"/>
        <v>163</v>
      </c>
      <c r="O33" s="25">
        <f aca="true" t="shared" si="4" ref="O33:O46">RANK(N33,$N$33:$N$46,0)</f>
        <v>9</v>
      </c>
    </row>
    <row r="34" spans="1:15" ht="21.75" customHeight="1">
      <c r="A34" s="27">
        <v>34</v>
      </c>
      <c r="B34" s="25" t="s">
        <v>44</v>
      </c>
      <c r="C34" s="24"/>
      <c r="D34" s="24"/>
      <c r="E34" s="24"/>
      <c r="F34" s="24"/>
      <c r="G34" s="24">
        <f t="shared" si="0"/>
        <v>100</v>
      </c>
      <c r="H34" s="24">
        <v>40</v>
      </c>
      <c r="I34" s="24">
        <v>60</v>
      </c>
      <c r="J34" s="24">
        <v>0</v>
      </c>
      <c r="K34" s="32"/>
      <c r="L34" s="24">
        <v>4</v>
      </c>
      <c r="M34" s="24">
        <v>0</v>
      </c>
      <c r="N34" s="24">
        <f t="shared" si="1"/>
        <v>196</v>
      </c>
      <c r="O34" s="25">
        <f t="shared" si="4"/>
        <v>2</v>
      </c>
    </row>
    <row r="35" spans="1:17" ht="21.75" customHeight="1">
      <c r="A35" s="27">
        <v>33</v>
      </c>
      <c r="B35" s="25" t="s">
        <v>45</v>
      </c>
      <c r="C35" s="24">
        <v>1</v>
      </c>
      <c r="D35" s="24"/>
      <c r="E35" s="24"/>
      <c r="F35" s="24"/>
      <c r="G35" s="24">
        <f t="shared" si="0"/>
        <v>80</v>
      </c>
      <c r="H35" s="24">
        <v>40</v>
      </c>
      <c r="I35" s="24">
        <v>60</v>
      </c>
      <c r="J35" s="24">
        <v>0</v>
      </c>
      <c r="K35" s="32"/>
      <c r="L35" s="24">
        <v>1</v>
      </c>
      <c r="M35" s="24">
        <v>0</v>
      </c>
      <c r="N35" s="24">
        <f t="shared" si="1"/>
        <v>179</v>
      </c>
      <c r="O35" s="25">
        <f t="shared" si="4"/>
        <v>6</v>
      </c>
      <c r="Q35" s="1" t="s">
        <v>142</v>
      </c>
    </row>
    <row r="36" spans="1:15" ht="31.5" customHeight="1">
      <c r="A36" s="27">
        <v>33</v>
      </c>
      <c r="B36" s="25" t="s">
        <v>46</v>
      </c>
      <c r="C36" s="24"/>
      <c r="D36" s="24"/>
      <c r="E36" s="24"/>
      <c r="F36" s="24"/>
      <c r="G36" s="24">
        <f t="shared" si="0"/>
        <v>100</v>
      </c>
      <c r="H36" s="24">
        <v>40</v>
      </c>
      <c r="I36" s="24">
        <v>60</v>
      </c>
      <c r="J36" s="24">
        <v>3</v>
      </c>
      <c r="K36" s="32" t="s">
        <v>244</v>
      </c>
      <c r="L36" s="24">
        <v>6</v>
      </c>
      <c r="M36" s="24">
        <v>1</v>
      </c>
      <c r="N36" s="24">
        <f t="shared" si="1"/>
        <v>190</v>
      </c>
      <c r="O36" s="25">
        <f t="shared" si="4"/>
        <v>3</v>
      </c>
    </row>
    <row r="37" spans="1:15" ht="21.75" customHeight="1">
      <c r="A37" s="27">
        <v>33</v>
      </c>
      <c r="B37" s="25" t="s">
        <v>47</v>
      </c>
      <c r="C37" s="24"/>
      <c r="D37" s="24"/>
      <c r="E37" s="24"/>
      <c r="F37" s="24"/>
      <c r="G37" s="24">
        <f t="shared" si="0"/>
        <v>100</v>
      </c>
      <c r="H37" s="24">
        <v>40</v>
      </c>
      <c r="I37" s="24">
        <v>60</v>
      </c>
      <c r="J37" s="24">
        <v>20</v>
      </c>
      <c r="K37" s="32" t="s">
        <v>245</v>
      </c>
      <c r="L37" s="24">
        <v>4</v>
      </c>
      <c r="M37" s="24">
        <v>0</v>
      </c>
      <c r="N37" s="24">
        <f t="shared" si="1"/>
        <v>176</v>
      </c>
      <c r="O37" s="25">
        <f t="shared" si="4"/>
        <v>8</v>
      </c>
    </row>
    <row r="38" spans="1:15" s="10" customFormat="1" ht="21" customHeight="1">
      <c r="A38" s="33">
        <v>32</v>
      </c>
      <c r="B38" s="8" t="s">
        <v>48</v>
      </c>
      <c r="C38" s="9">
        <v>4</v>
      </c>
      <c r="D38" s="9"/>
      <c r="E38" s="9"/>
      <c r="F38" s="9"/>
      <c r="G38" s="9">
        <f t="shared" si="0"/>
        <v>20</v>
      </c>
      <c r="H38" s="9">
        <v>40</v>
      </c>
      <c r="I38" s="9">
        <v>60</v>
      </c>
      <c r="J38" s="9">
        <v>10</v>
      </c>
      <c r="K38" s="40" t="s">
        <v>246</v>
      </c>
      <c r="L38" s="9">
        <v>0</v>
      </c>
      <c r="M38" s="9">
        <v>0</v>
      </c>
      <c r="N38" s="9">
        <f t="shared" si="1"/>
        <v>110</v>
      </c>
      <c r="O38" s="8">
        <f t="shared" si="4"/>
        <v>12</v>
      </c>
    </row>
    <row r="39" spans="1:15" s="10" customFormat="1" ht="22.5" customHeight="1">
      <c r="A39" s="33">
        <v>32</v>
      </c>
      <c r="B39" s="8" t="s">
        <v>49</v>
      </c>
      <c r="C39" s="9"/>
      <c r="D39" s="9"/>
      <c r="E39" s="9"/>
      <c r="F39" s="9"/>
      <c r="G39" s="9">
        <f t="shared" si="0"/>
        <v>100</v>
      </c>
      <c r="H39" s="9">
        <v>40</v>
      </c>
      <c r="I39" s="9">
        <v>60</v>
      </c>
      <c r="J39" s="9">
        <v>0</v>
      </c>
      <c r="K39" s="40"/>
      <c r="L39" s="9">
        <v>1</v>
      </c>
      <c r="M39" s="9">
        <v>0</v>
      </c>
      <c r="N39" s="9">
        <f t="shared" si="1"/>
        <v>199</v>
      </c>
      <c r="O39" s="8">
        <f t="shared" si="4"/>
        <v>1</v>
      </c>
    </row>
    <row r="40" spans="1:15" s="10" customFormat="1" ht="22.5" customHeight="1">
      <c r="A40" s="33">
        <v>36</v>
      </c>
      <c r="B40" s="8" t="s">
        <v>50</v>
      </c>
      <c r="C40" s="9"/>
      <c r="D40" s="9"/>
      <c r="E40" s="9"/>
      <c r="F40" s="9"/>
      <c r="G40" s="9">
        <f t="shared" si="0"/>
        <v>100</v>
      </c>
      <c r="H40" s="9">
        <v>40</v>
      </c>
      <c r="I40" s="9">
        <v>60</v>
      </c>
      <c r="J40" s="9">
        <v>10</v>
      </c>
      <c r="K40" s="40" t="s">
        <v>247</v>
      </c>
      <c r="L40" s="9">
        <v>2</v>
      </c>
      <c r="M40" s="9">
        <v>0</v>
      </c>
      <c r="N40" s="9">
        <f t="shared" si="1"/>
        <v>188</v>
      </c>
      <c r="O40" s="8">
        <f t="shared" si="4"/>
        <v>4</v>
      </c>
    </row>
    <row r="41" spans="1:15" s="10" customFormat="1" ht="22.5" customHeight="1">
      <c r="A41" s="33">
        <v>33</v>
      </c>
      <c r="B41" s="8" t="s">
        <v>51</v>
      </c>
      <c r="C41" s="9"/>
      <c r="D41" s="9"/>
      <c r="E41" s="9"/>
      <c r="F41" s="9"/>
      <c r="G41" s="9">
        <f t="shared" si="0"/>
        <v>100</v>
      </c>
      <c r="H41" s="9">
        <v>40</v>
      </c>
      <c r="I41" s="9">
        <v>60</v>
      </c>
      <c r="J41" s="9">
        <v>33</v>
      </c>
      <c r="K41" s="40" t="s">
        <v>248</v>
      </c>
      <c r="L41" s="9">
        <v>6</v>
      </c>
      <c r="M41" s="9">
        <v>2</v>
      </c>
      <c r="N41" s="9">
        <f t="shared" si="1"/>
        <v>159</v>
      </c>
      <c r="O41" s="8">
        <f t="shared" si="4"/>
        <v>10</v>
      </c>
    </row>
    <row r="42" spans="1:15" s="10" customFormat="1" ht="22.5" customHeight="1">
      <c r="A42" s="33">
        <v>34</v>
      </c>
      <c r="B42" s="8" t="s">
        <v>52</v>
      </c>
      <c r="C42" s="9"/>
      <c r="D42" s="9"/>
      <c r="E42" s="9"/>
      <c r="F42" s="9"/>
      <c r="G42" s="9">
        <f t="shared" si="0"/>
        <v>100</v>
      </c>
      <c r="H42" s="9">
        <v>40</v>
      </c>
      <c r="I42" s="9">
        <v>60</v>
      </c>
      <c r="J42" s="9">
        <v>20</v>
      </c>
      <c r="K42" s="40" t="s">
        <v>249</v>
      </c>
      <c r="L42" s="9">
        <v>3</v>
      </c>
      <c r="M42" s="9">
        <v>0</v>
      </c>
      <c r="N42" s="9">
        <f t="shared" si="1"/>
        <v>177</v>
      </c>
      <c r="O42" s="8">
        <f t="shared" si="4"/>
        <v>7</v>
      </c>
    </row>
    <row r="43" spans="1:15" ht="21.75" customHeight="1">
      <c r="A43" s="27">
        <v>35</v>
      </c>
      <c r="B43" s="25" t="s">
        <v>53</v>
      </c>
      <c r="C43" s="24"/>
      <c r="D43" s="24"/>
      <c r="E43" s="24"/>
      <c r="F43" s="24"/>
      <c r="G43" s="24">
        <f t="shared" si="0"/>
        <v>100</v>
      </c>
      <c r="H43" s="24">
        <v>40</v>
      </c>
      <c r="I43" s="24">
        <v>50</v>
      </c>
      <c r="J43" s="24">
        <v>3</v>
      </c>
      <c r="K43" s="32" t="s">
        <v>250</v>
      </c>
      <c r="L43" s="24">
        <v>5</v>
      </c>
      <c r="M43" s="24">
        <v>2</v>
      </c>
      <c r="N43" s="24">
        <f t="shared" si="1"/>
        <v>180</v>
      </c>
      <c r="O43" s="25">
        <f t="shared" si="4"/>
        <v>5</v>
      </c>
    </row>
    <row r="44" spans="1:15" ht="21.75" customHeight="1">
      <c r="A44" s="27">
        <v>33</v>
      </c>
      <c r="B44" s="25" t="s">
        <v>54</v>
      </c>
      <c r="C44" s="24"/>
      <c r="D44" s="24"/>
      <c r="E44" s="24"/>
      <c r="F44" s="24"/>
      <c r="G44" s="24">
        <f t="shared" si="0"/>
        <v>100</v>
      </c>
      <c r="H44" s="24">
        <v>40</v>
      </c>
      <c r="I44" s="24">
        <v>60</v>
      </c>
      <c r="J44" s="24">
        <v>90</v>
      </c>
      <c r="K44" s="32" t="s">
        <v>254</v>
      </c>
      <c r="L44" s="24"/>
      <c r="M44" s="24">
        <v>0</v>
      </c>
      <c r="N44" s="24">
        <f t="shared" si="1"/>
        <v>110</v>
      </c>
      <c r="O44" s="25">
        <f t="shared" si="4"/>
        <v>12</v>
      </c>
    </row>
    <row r="45" spans="1:15" ht="21.75" customHeight="1">
      <c r="A45" s="27">
        <v>34</v>
      </c>
      <c r="B45" s="25" t="s">
        <v>55</v>
      </c>
      <c r="C45" s="24"/>
      <c r="D45" s="24"/>
      <c r="E45" s="24"/>
      <c r="F45" s="24"/>
      <c r="G45" s="24">
        <f t="shared" si="0"/>
        <v>100</v>
      </c>
      <c r="H45" s="24">
        <v>40</v>
      </c>
      <c r="I45" s="24">
        <v>60</v>
      </c>
      <c r="J45" s="24">
        <v>120</v>
      </c>
      <c r="K45" s="32" t="s">
        <v>251</v>
      </c>
      <c r="L45" s="24">
        <v>6</v>
      </c>
      <c r="M45" s="24">
        <v>4</v>
      </c>
      <c r="N45" s="24">
        <f t="shared" si="1"/>
        <v>70</v>
      </c>
      <c r="O45" s="25">
        <f t="shared" si="4"/>
        <v>14</v>
      </c>
    </row>
    <row r="46" spans="1:15" ht="21.75" customHeight="1">
      <c r="A46" s="27">
        <v>32</v>
      </c>
      <c r="B46" s="25" t="s">
        <v>56</v>
      </c>
      <c r="C46" s="24">
        <v>1</v>
      </c>
      <c r="D46" s="24"/>
      <c r="E46" s="24"/>
      <c r="F46" s="24"/>
      <c r="G46" s="24">
        <f t="shared" si="0"/>
        <v>80</v>
      </c>
      <c r="H46" s="24">
        <v>40</v>
      </c>
      <c r="I46" s="24">
        <v>60</v>
      </c>
      <c r="J46" s="24">
        <v>20</v>
      </c>
      <c r="K46" s="32" t="s">
        <v>252</v>
      </c>
      <c r="L46" s="24">
        <v>4</v>
      </c>
      <c r="M46" s="24">
        <v>0</v>
      </c>
      <c r="N46" s="24">
        <f t="shared" si="1"/>
        <v>156</v>
      </c>
      <c r="O46" s="25">
        <f t="shared" si="4"/>
        <v>11</v>
      </c>
    </row>
    <row r="47" spans="1:15" s="20" customFormat="1" ht="22.5" customHeight="1">
      <c r="A47" s="15">
        <f>SUM(A6:A46)</f>
        <v>1621</v>
      </c>
      <c r="B47" s="16" t="s">
        <v>23</v>
      </c>
      <c r="C47" s="17">
        <f>SUM(C6:C46)</f>
        <v>17</v>
      </c>
      <c r="D47" s="17">
        <f>SUM(D6:D46)</f>
        <v>5</v>
      </c>
      <c r="E47" s="17">
        <f>SUM(E6:E46)</f>
        <v>0</v>
      </c>
      <c r="F47" s="17"/>
      <c r="G47" s="17"/>
      <c r="H47" s="17"/>
      <c r="I47" s="17"/>
      <c r="J47" s="17"/>
      <c r="K47" s="18"/>
      <c r="L47" s="17">
        <f>SUM(L6:L46)</f>
        <v>172</v>
      </c>
      <c r="M47" s="17">
        <f>SUM(M6:M46)</f>
        <v>18</v>
      </c>
      <c r="N47" s="17"/>
      <c r="O47" s="19">
        <f>COUNTIF(O6:O46,1)</f>
        <v>3</v>
      </c>
    </row>
    <row r="48" spans="2:15" ht="8.25" customHeight="1">
      <c r="B48" s="54"/>
      <c r="C48" s="54"/>
      <c r="D48" s="54"/>
      <c r="E48" s="54"/>
      <c r="F48" s="54"/>
      <c r="G48" s="54"/>
      <c r="H48" s="54"/>
      <c r="I48" s="60"/>
      <c r="J48" s="60"/>
      <c r="K48" s="60"/>
      <c r="L48" s="60"/>
      <c r="M48" s="60"/>
      <c r="N48" s="60"/>
      <c r="O48" s="2"/>
    </row>
    <row r="49" spans="1:13" s="22" customFormat="1" ht="15.75">
      <c r="A49" s="49" t="s">
        <v>57</v>
      </c>
      <c r="B49" s="49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21"/>
      <c r="M49" s="21"/>
    </row>
    <row r="50" spans="3:11" ht="12.75">
      <c r="C50" s="58" t="s">
        <v>253</v>
      </c>
      <c r="D50" s="58"/>
      <c r="E50" s="58"/>
      <c r="F50" s="58"/>
      <c r="G50" s="58"/>
      <c r="H50" s="58"/>
      <c r="I50" s="58"/>
      <c r="J50" s="58"/>
      <c r="K50" s="58"/>
    </row>
  </sheetData>
  <mergeCells count="23">
    <mergeCell ref="B48:H48"/>
    <mergeCell ref="K4:K5"/>
    <mergeCell ref="B4:B5"/>
    <mergeCell ref="C50:K50"/>
    <mergeCell ref="A49:B49"/>
    <mergeCell ref="C49:K49"/>
    <mergeCell ref="I48:N48"/>
    <mergeCell ref="A1:J1"/>
    <mergeCell ref="A2:J2"/>
    <mergeCell ref="A4:A5"/>
    <mergeCell ref="K1:O1"/>
    <mergeCell ref="B3:E3"/>
    <mergeCell ref="J4:J5"/>
    <mergeCell ref="H4:H5"/>
    <mergeCell ref="C4:F4"/>
    <mergeCell ref="I4:I5"/>
    <mergeCell ref="L4:L5"/>
    <mergeCell ref="O4:O5"/>
    <mergeCell ref="L2:M2"/>
    <mergeCell ref="F3:O3"/>
    <mergeCell ref="G4:G5"/>
    <mergeCell ref="M4:M5"/>
    <mergeCell ref="N4:N5"/>
  </mergeCells>
  <printOptions/>
  <pageMargins left="0.77" right="0.19" top="0.51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</dc:creator>
  <cp:keywords/>
  <dc:description/>
  <cp:lastModifiedBy>Admin</cp:lastModifiedBy>
  <cp:lastPrinted>2021-04-18T22:41:59Z</cp:lastPrinted>
  <dcterms:created xsi:type="dcterms:W3CDTF">2015-09-16T04:03:41Z</dcterms:created>
  <dcterms:modified xsi:type="dcterms:W3CDTF">2021-12-23T04:09:08Z</dcterms:modified>
  <cp:category/>
  <cp:version/>
  <cp:contentType/>
  <cp:contentStatus/>
</cp:coreProperties>
</file>